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18\"/>
    </mc:Choice>
  </mc:AlternateContent>
  <bookViews>
    <workbookView xWindow="0" yWindow="0" windowWidth="32000" windowHeight="16080"/>
  </bookViews>
  <sheets>
    <sheet name="Library Visits, 2014-2018" sheetId="1" r:id="rId1"/>
    <sheet name="LibraryVisitsChart" sheetId="2" r:id="rId2"/>
  </sheets>
  <definedNames>
    <definedName name="_xlnm.Print_Titles" localSheetId="0">'Library Visits, 2014-2018'!$A:$A,'Library Visits, 2014-2018'!$1:$4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1" i="1" l="1"/>
  <c r="G5" i="1"/>
  <c r="G6" i="1"/>
  <c r="G7" i="1"/>
  <c r="G8" i="1"/>
  <c r="G9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80" i="1"/>
  <c r="G81" i="1"/>
  <c r="G82" i="1"/>
  <c r="G83" i="1"/>
  <c r="G84" i="1"/>
  <c r="G85" i="1"/>
  <c r="G86" i="1"/>
  <c r="G87" i="1"/>
  <c r="G89" i="1"/>
  <c r="G91" i="1"/>
  <c r="G92" i="1"/>
  <c r="G93" i="1"/>
  <c r="G94" i="1"/>
  <c r="G95" i="1"/>
  <c r="G96" i="1"/>
  <c r="G97" i="1"/>
  <c r="G98" i="1"/>
  <c r="G99" i="1"/>
  <c r="G101" i="1"/>
  <c r="E101" i="1"/>
  <c r="F101" i="1"/>
  <c r="P6" i="1"/>
  <c r="M6" i="1"/>
  <c r="J6" i="1"/>
  <c r="H101" i="1"/>
  <c r="I101" i="1"/>
  <c r="J99" i="1"/>
  <c r="J98" i="1"/>
  <c r="J97" i="1"/>
  <c r="J96" i="1"/>
  <c r="J95" i="1"/>
  <c r="J94" i="1"/>
  <c r="J93" i="1"/>
  <c r="J92" i="1"/>
  <c r="J91" i="1"/>
  <c r="J89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5" i="1"/>
  <c r="J101" i="1"/>
  <c r="K101" i="1"/>
  <c r="L101" i="1"/>
  <c r="M99" i="1"/>
  <c r="M98" i="1"/>
  <c r="M97" i="1"/>
  <c r="M96" i="1"/>
  <c r="M95" i="1"/>
  <c r="M94" i="1"/>
  <c r="M93" i="1"/>
  <c r="M92" i="1"/>
  <c r="M91" i="1"/>
  <c r="M90" i="1"/>
  <c r="M89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5" i="1"/>
  <c r="M101" i="1"/>
  <c r="O101" i="1"/>
  <c r="P99" i="1"/>
  <c r="P98" i="1"/>
  <c r="P97" i="1"/>
  <c r="P96" i="1"/>
  <c r="P95" i="1"/>
  <c r="P94" i="1"/>
  <c r="P93" i="1"/>
  <c r="P92" i="1"/>
  <c r="P91" i="1"/>
  <c r="P90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P101" i="1"/>
</calcChain>
</file>

<file path=xl/sharedStrings.xml><?xml version="1.0" encoding="utf-8"?>
<sst xmlns="http://schemas.openxmlformats.org/spreadsheetml/2006/main" count="129" uniqueCount="107">
  <si>
    <t>FY2014 Data</t>
  </si>
  <si>
    <t>Library Name</t>
  </si>
  <si>
    <t>Population</t>
  </si>
  <si>
    <t>Library</t>
  </si>
  <si>
    <t>Visits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</si>
  <si>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</si>
  <si>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</si>
  <si>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</si>
  <si>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</si>
  <si>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</si>
  <si>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</si>
  <si>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</si>
  <si>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</si>
  <si>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</si>
  <si>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</si>
  <si>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</si>
  <si>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</si>
  <si>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</si>
  <si>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</si>
  <si>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</si>
  <si>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</si>
  <si>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</si>
  <si>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</si>
  <si>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</si>
  <si>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</si>
  <si>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</si>
  <si>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</si>
  <si>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</si>
  <si>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</si>
  <si>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</si>
  <si>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</si>
  <si>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</si>
  <si>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</si>
  <si>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</si>
  <si>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</si>
  <si>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</si>
  <si>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</si>
  <si>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</si>
  <si>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</si>
  <si>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</si>
  <si>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</si>
  <si>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</si>
  <si>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</si>
  <si>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</si>
  <si>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</si>
  <si>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</si>
  <si>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</si>
  <si>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</si>
  <si>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</si>
  <si>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</si>
  <si>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</si>
  <si>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</si>
  <si>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</si>
  <si>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</si>
  <si>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</si>
  <si>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</si>
  <si>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</si>
  <si>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</si>
  <si>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</si>
  <si>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</si>
  <si>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</si>
  <si>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</si>
  <si>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</si>
  <si>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</si>
  <si>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</si>
  <si>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</si>
  <si>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</si>
  <si>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</si>
  <si>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</si>
  <si>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</si>
  <si>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</si>
  <si>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</si>
  <si>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</si>
  <si>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</si>
  <si>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</si>
  <si>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</si>
  <si>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</si>
  <si>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</si>
  <si>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</si>
  <si>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</si>
  <si>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</si>
  <si>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</si>
  <si>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</si>
  <si>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</si>
  <si>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</si>
  <si>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</si>
  <si>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</si>
  <si>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</si>
  <si>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</si>
  <si>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</si>
  <si>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</si>
  <si>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</si>
  <si>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</si>
  <si>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</si>
  <si>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Totals/Medians</t>
  </si>
  <si>
    <t>FY2015 Data</t>
  </si>
  <si>
    <t>FY2016 Data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</si>
  <si>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</si>
  <si>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</si>
  <si>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</si>
  <si>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FY2017 Data</t>
  </si>
  <si>
    <t>Alleghany Highlands Regional Library (formerly Charles P. Jones Library)</t>
  </si>
  <si>
    <t>N/A</t>
  </si>
  <si>
    <t>FY2018 Data</t>
  </si>
  <si>
    <t>Bland County Public Library</t>
  </si>
  <si>
    <t>Smyth-Bland Regional Library (System dissolved)</t>
  </si>
  <si>
    <t>Smyth County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</si>
</sst>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,000"/>
    <numFmt numFmtId="165" formatCode="_(* #,##0_);_(* \(#,##0\);_(* &quot;-&quot;??_);_(@_)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3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2" fontId="0" fillId="0" borderId="11" xfId="0" applyNumberFormat="1" applyBorder="1"/>
    <xf numFmtId="3" fontId="0" fillId="0" borderId="0" xfId="0" applyNumberFormat="1"/>
    <xf numFmtId="2" fontId="0" fillId="0" borderId="0" xfId="0" applyNumberFormat="1"/>
    <xf numFmtId="3" fontId="0" fillId="3" borderId="11" xfId="0" applyNumberFormat="1" applyFill="1" applyBorder="1"/>
    <xf numFmtId="2" fontId="0" fillId="3" borderId="11" xfId="0" applyNumberFormat="1" applyFill="1" applyBorder="1"/>
    <xf numFmtId="0" fontId="1" fillId="0" borderId="11" xfId="0" applyFont="1" applyBorder="1"/>
    <xf numFmtId="3" fontId="2" fillId="0" borderId="11" xfId="0" applyNumberFormat="1" applyFont="1" applyBorder="1"/>
    <xf numFmtId="2" fontId="2" fillId="0" borderId="11" xfId="0" applyNumberFormat="1" applyFont="1" applyBorder="1"/>
    <xf numFmtId="3" fontId="2" fillId="0" borderId="0" xfId="0" applyNumberFormat="1" applyFont="1"/>
    <xf numFmtId="2" fontId="2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horizontal="right"/>
    </xf>
    <xf numFmtId="0" fontId="1" fillId="2" borderId="9" xfId="0" applyFont="1" applyFill="1" applyBorder="1" applyAlignment="1">
      <alignment horizontal="center"/>
    </xf>
    <xf numFmtId="1" fontId="0" fillId="0" borderId="11" xfId="0" applyNumberFormat="1" applyBorder="1"/>
    <xf numFmtId="0" fontId="2" fillId="0" borderId="11" xfId="0" applyFont="1" applyBorder="1"/>
    <xf numFmtId="164" fontId="1" fillId="4" borderId="0" xfId="0" applyNumberFormat="1" applyFont="1" applyFill="1" applyAlignment="1">
      <alignment horizontal="right"/>
    </xf>
    <xf numFmtId="0" fontId="2" fillId="3" borderId="11" xfId="0" applyFont="1" applyFill="1" applyBorder="1"/>
    <xf numFmtId="0" fontId="0" fillId="3" borderId="11" xfId="0" applyFill="1" applyBorder="1"/>
    <xf numFmtId="3" fontId="5" fillId="0" borderId="12" xfId="0" applyNumberFormat="1" applyFont="1" applyFill="1" applyBorder="1" applyAlignment="1">
      <alignment horizontal="right" vertical="top" shrinkToFit="1"/>
    </xf>
    <xf numFmtId="2" fontId="5" fillId="0" borderId="12" xfId="0" applyNumberFormat="1" applyFont="1" applyFill="1" applyBorder="1" applyAlignment="1">
      <alignment horizontal="right" vertical="top" shrinkToFit="1"/>
    </xf>
    <xf numFmtId="1" fontId="5" fillId="0" borderId="12" xfId="0" applyNumberFormat="1" applyFont="1" applyFill="1" applyBorder="1" applyAlignment="1">
      <alignment horizontal="right" vertical="top" shrinkToFit="1"/>
    </xf>
    <xf numFmtId="3" fontId="4" fillId="0" borderId="12" xfId="0" applyNumberFormat="1" applyFont="1" applyFill="1" applyBorder="1" applyAlignment="1">
      <alignment horizontal="right" vertical="top" shrinkToFit="1"/>
    </xf>
    <xf numFmtId="2" fontId="4" fillId="0" borderId="12" xfId="0" applyNumberFormat="1" applyFont="1" applyFill="1" applyBorder="1" applyAlignment="1">
      <alignment horizontal="right" vertical="top" shrinkToFi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2014- 2018 Statistical Data for Virginia Public Libraries</a:t>
            </a:r>
          </a:p>
          <a:p>
            <a:pPr>
              <a:defRPr/>
            </a:pPr>
            <a:r>
              <a:rPr lang="en-US"/>
              <a:t>Library Visits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('Library Visits, 2014-2018'!$D$102,'Library Visits, 2014-2018'!$G$102,'Library Visits, 2014-2018'!$J$102,'Library Visits, 2014-2018'!$M$102,'Library Visits, 2014-2018'!$P$102)</c:f>
              <c:numCache>
                <c:formatCode>General</c:formatCode>
                <c:ptCount val="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('Library Visits, 2014-2018'!$D$101,'Library Visits, 2014-2018'!$G$101,'Library Visits, 2014-2018'!$J$101,'Library Visits, 2014-2018'!$M$101,'Library Visits, 2014-2018'!$P$101)</c:f>
              <c:numCache>
                <c:formatCode>0.00</c:formatCode>
                <c:ptCount val="5"/>
                <c:pt idx="0">
                  <c:v>3.6287550301026297</c:v>
                </c:pt>
                <c:pt idx="1">
                  <c:v>3.7501777461784571</c:v>
                </c:pt>
                <c:pt idx="2">
                  <c:v>3.7875703794681206</c:v>
                </c:pt>
                <c:pt idx="3">
                  <c:v>3.9912745513635723</c:v>
                </c:pt>
                <c:pt idx="4">
                  <c:v>3.9995232798347371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4-4CCE-A5DD-D0EBC31B7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739240"/>
        <c:axId val="-2045717464"/>
      </c:barChart>
      <c:catAx>
        <c:axId val="-204573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17464"/>
        <c:crosses val="autoZero"/>
        <c:auto val="1"/>
        <c:lblAlgn val="ctr"/>
        <c:lblOffset val="100"/>
        <c:noMultiLvlLbl val="0"/>
      </c:catAx>
      <c:valAx>
        <c:axId val="-2045717464"/>
        <c:scaling>
          <c:orientation val="minMax"/>
          <c:max val="4.05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3924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Libraries:Library Visits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1331" cy="8117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tabSelected="1" workbookViewId="0">
      <selection activeCell="K110" sqref="K110"/>
    </sheetView>
  </sheetViews>
  <sheetFormatPr defaultColWidth="8.81640625" defaultRowHeight="12.5" x14ac:dyDescent="0.25"/>
  <cols>
    <col min="1" max="1" width="57.7265625" bestFit="1" customWidth="1"/>
    <col min="2" max="2" width="10.81640625" bestFit="1" customWidth="1"/>
    <col min="3" max="3" width="10.1796875" bestFit="1" customWidth="1"/>
    <col min="4" max="4" width="10.453125" bestFit="1" customWidth="1"/>
    <col min="5" max="5" width="10.81640625" bestFit="1" customWidth="1"/>
    <col min="6" max="6" width="10.1796875" bestFit="1" customWidth="1"/>
    <col min="7" max="7" width="10.453125" bestFit="1" customWidth="1"/>
    <col min="8" max="8" width="10.81640625" bestFit="1" customWidth="1"/>
    <col min="9" max="9" width="10.1796875" bestFit="1" customWidth="1"/>
    <col min="10" max="10" width="10.453125" bestFit="1" customWidth="1"/>
    <col min="11" max="11" width="10.81640625" bestFit="1" customWidth="1"/>
    <col min="12" max="12" width="10.1796875" bestFit="1" customWidth="1"/>
    <col min="13" max="13" width="10.453125" bestFit="1" customWidth="1"/>
    <col min="14" max="14" width="10.81640625" bestFit="1" customWidth="1"/>
    <col min="15" max="15" width="12" bestFit="1" customWidth="1"/>
    <col min="16" max="16" width="10.453125" bestFit="1" customWidth="1"/>
    <col min="17" max="17" width="10.81640625" bestFit="1" customWidth="1"/>
    <col min="18" max="18" width="10.1796875" bestFit="1" customWidth="1"/>
    <col min="19" max="19" width="10.453125" bestFit="1" customWidth="1"/>
    <col min="20" max="20" width="11.26953125" style="28" bestFit="1" customWidth="1"/>
    <col min="21" max="21" width="12.81640625" style="28" bestFit="1" customWidth="1"/>
    <col min="22" max="22" width="9.453125" style="29" bestFit="1" customWidth="1"/>
  </cols>
  <sheetData>
    <row r="1" spans="1:22" s="5" customFormat="1" ht="13" x14ac:dyDescent="0.3">
      <c r="A1" s="1"/>
      <c r="B1" s="44" t="s">
        <v>103</v>
      </c>
      <c r="C1" s="45"/>
      <c r="D1" s="46"/>
      <c r="E1" s="44" t="s">
        <v>100</v>
      </c>
      <c r="F1" s="45"/>
      <c r="G1" s="46"/>
      <c r="H1" s="44" t="s">
        <v>96</v>
      </c>
      <c r="I1" s="45"/>
      <c r="J1" s="46"/>
      <c r="K1" s="44" t="s">
        <v>95</v>
      </c>
      <c r="L1" s="45"/>
      <c r="M1" s="46"/>
      <c r="N1" s="2"/>
      <c r="O1" s="3" t="s">
        <v>0</v>
      </c>
      <c r="P1" s="4"/>
      <c r="Q1" s="43"/>
      <c r="R1" s="43"/>
      <c r="S1" s="43"/>
    </row>
    <row r="2" spans="1:22" s="11" customFormat="1" ht="13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2</v>
      </c>
      <c r="F2" s="7" t="s">
        <v>3</v>
      </c>
      <c r="G2" s="7" t="s">
        <v>4</v>
      </c>
      <c r="H2" s="7" t="s">
        <v>2</v>
      </c>
      <c r="I2" s="7" t="s">
        <v>3</v>
      </c>
      <c r="J2" s="7" t="s">
        <v>4</v>
      </c>
      <c r="K2" s="7" t="s">
        <v>2</v>
      </c>
      <c r="L2" s="7" t="s">
        <v>3</v>
      </c>
      <c r="M2" s="7" t="s">
        <v>4</v>
      </c>
      <c r="N2" s="7" t="s">
        <v>2</v>
      </c>
      <c r="O2" s="8" t="s">
        <v>3</v>
      </c>
      <c r="P2" s="9" t="s">
        <v>4</v>
      </c>
      <c r="Q2" s="10"/>
      <c r="R2" s="10"/>
      <c r="S2" s="10"/>
    </row>
    <row r="3" spans="1:22" s="11" customFormat="1" ht="13" x14ac:dyDescent="0.3">
      <c r="A3" s="12"/>
      <c r="B3" s="13"/>
      <c r="C3" s="30" t="s">
        <v>4</v>
      </c>
      <c r="D3" s="30" t="s">
        <v>5</v>
      </c>
      <c r="E3" s="13"/>
      <c r="F3" s="30" t="s">
        <v>4</v>
      </c>
      <c r="G3" s="30" t="s">
        <v>5</v>
      </c>
      <c r="H3" s="13"/>
      <c r="I3" s="30" t="s">
        <v>4</v>
      </c>
      <c r="J3" s="30" t="s">
        <v>5</v>
      </c>
      <c r="K3" s="13"/>
      <c r="L3" s="30" t="s">
        <v>4</v>
      </c>
      <c r="M3" s="30" t="s">
        <v>5</v>
      </c>
      <c r="N3" s="13"/>
      <c r="O3" s="14" t="s">
        <v>4</v>
      </c>
      <c r="P3" s="15" t="s">
        <v>5</v>
      </c>
      <c r="Q3" s="5"/>
      <c r="R3" s="10"/>
      <c r="S3" s="10"/>
    </row>
    <row r="4" spans="1:2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T4"/>
      <c r="U4"/>
      <c r="V4"/>
    </row>
    <row r="5" spans="1:22" x14ac:dyDescent="0.25">
      <c r="A5" s="16" t="s">
        <v>6</v>
      </c>
      <c r="B5" s="36">
        <v>159571</v>
      </c>
      <c r="C5" s="36">
        <v>759408</v>
      </c>
      <c r="D5" s="37">
        <v>4.759060230242337</v>
      </c>
      <c r="E5" s="17">
        <v>155230</v>
      </c>
      <c r="F5" s="17">
        <v>700921</v>
      </c>
      <c r="G5" s="18">
        <f>F5/E5</f>
        <v>4.5153707401919734</v>
      </c>
      <c r="H5" s="17">
        <v>151218</v>
      </c>
      <c r="I5" s="17">
        <v>666217</v>
      </c>
      <c r="J5" s="18">
        <f>I5/H5</f>
        <v>4.4056726051131481</v>
      </c>
      <c r="K5" s="17">
        <v>147391</v>
      </c>
      <c r="L5" s="17">
        <v>746908</v>
      </c>
      <c r="M5" s="18">
        <f>L5/K5</f>
        <v>5.0675278680516449</v>
      </c>
      <c r="N5" s="17">
        <v>143464</v>
      </c>
      <c r="O5" s="17">
        <v>733959</v>
      </c>
      <c r="P5" s="18">
        <f>O5/N5</f>
        <v>5.1159803156192494</v>
      </c>
      <c r="Q5" s="19"/>
      <c r="R5" s="19"/>
      <c r="S5" s="20"/>
      <c r="T5"/>
      <c r="U5"/>
      <c r="V5"/>
    </row>
    <row r="6" spans="1:22" x14ac:dyDescent="0.25">
      <c r="A6" s="32" t="s">
        <v>101</v>
      </c>
      <c r="B6" s="36">
        <v>21713</v>
      </c>
      <c r="C6" s="36">
        <v>54028</v>
      </c>
      <c r="D6" s="37">
        <v>2.4882789112513239</v>
      </c>
      <c r="E6" s="17">
        <v>22142</v>
      </c>
      <c r="F6" s="17">
        <v>67184</v>
      </c>
      <c r="G6" s="18">
        <f t="shared" ref="G6:G70" si="0">F6/E6</f>
        <v>3.0342335832354799</v>
      </c>
      <c r="H6" s="17">
        <v>22220</v>
      </c>
      <c r="I6" s="17">
        <v>57018</v>
      </c>
      <c r="J6" s="18">
        <f t="shared" ref="J6" si="1">I6/H6</f>
        <v>2.5660666066606659</v>
      </c>
      <c r="K6" s="17">
        <v>22357</v>
      </c>
      <c r="L6" s="17">
        <v>61204</v>
      </c>
      <c r="M6" s="18">
        <f t="shared" ref="M6" si="2">L6/K6</f>
        <v>2.7375765979335331</v>
      </c>
      <c r="N6" s="17">
        <v>22271</v>
      </c>
      <c r="O6" s="17">
        <v>52884</v>
      </c>
      <c r="P6" s="18">
        <f t="shared" ref="P6" si="3">O6/N6</f>
        <v>2.3745678236271384</v>
      </c>
      <c r="Q6" s="19"/>
      <c r="R6" s="19"/>
      <c r="S6" s="20"/>
      <c r="T6"/>
      <c r="U6"/>
      <c r="V6"/>
    </row>
    <row r="7" spans="1:22" x14ac:dyDescent="0.25">
      <c r="A7" s="16" t="s">
        <v>7</v>
      </c>
      <c r="B7" s="36">
        <v>32028</v>
      </c>
      <c r="C7" s="36">
        <v>80678</v>
      </c>
      <c r="D7" s="37">
        <v>2.5189833895341578</v>
      </c>
      <c r="E7" s="17">
        <v>32595</v>
      </c>
      <c r="F7" s="17">
        <v>84039</v>
      </c>
      <c r="G7" s="18">
        <f t="shared" si="0"/>
        <v>2.578278877128394</v>
      </c>
      <c r="H7" s="17">
        <v>32476</v>
      </c>
      <c r="I7" s="17">
        <v>88742</v>
      </c>
      <c r="J7" s="18">
        <f t="shared" ref="J7:J70" si="4">I7/H7</f>
        <v>2.7325409533193743</v>
      </c>
      <c r="K7" s="17">
        <v>32532</v>
      </c>
      <c r="L7" s="17">
        <v>92440</v>
      </c>
      <c r="M7" s="18">
        <f t="shared" ref="M7:M72" si="5">L7/K7</f>
        <v>2.8415098979466373</v>
      </c>
      <c r="N7" s="17">
        <v>32496</v>
      </c>
      <c r="O7" s="17">
        <v>83280</v>
      </c>
      <c r="P7" s="18">
        <f t="shared" ref="P7:P72" si="6">O7/N7</f>
        <v>2.5627769571639587</v>
      </c>
      <c r="Q7" s="19"/>
      <c r="R7" s="19"/>
      <c r="S7" s="20"/>
      <c r="T7"/>
      <c r="U7"/>
      <c r="V7"/>
    </row>
    <row r="8" spans="1:22" x14ac:dyDescent="0.25">
      <c r="A8" s="16" t="s">
        <v>8</v>
      </c>
      <c r="B8" s="36">
        <v>88868</v>
      </c>
      <c r="C8" s="36">
        <v>231097</v>
      </c>
      <c r="D8" s="37">
        <v>2.6004523563037312</v>
      </c>
      <c r="E8" s="17">
        <v>88252</v>
      </c>
      <c r="F8" s="17">
        <v>222402</v>
      </c>
      <c r="G8" s="18">
        <f t="shared" si="0"/>
        <v>2.5200788650682138</v>
      </c>
      <c r="H8" s="17">
        <v>87557</v>
      </c>
      <c r="I8" s="17">
        <v>220992</v>
      </c>
      <c r="J8" s="18">
        <f t="shared" si="4"/>
        <v>2.5239786653265872</v>
      </c>
      <c r="K8" s="17">
        <v>87047</v>
      </c>
      <c r="L8" s="17">
        <v>259138</v>
      </c>
      <c r="M8" s="18">
        <f t="shared" si="5"/>
        <v>2.9769894424850945</v>
      </c>
      <c r="N8" s="17">
        <v>86625</v>
      </c>
      <c r="O8" s="17">
        <v>252772</v>
      </c>
      <c r="P8" s="18">
        <f t="shared" si="6"/>
        <v>2.9180028860028862</v>
      </c>
      <c r="Q8" s="19"/>
      <c r="R8" s="19"/>
      <c r="S8" s="20"/>
      <c r="T8"/>
      <c r="U8"/>
      <c r="V8"/>
    </row>
    <row r="9" spans="1:22" x14ac:dyDescent="0.25">
      <c r="A9" s="16" t="s">
        <v>9</v>
      </c>
      <c r="B9" s="36">
        <v>234678</v>
      </c>
      <c r="C9" s="36">
        <v>829017</v>
      </c>
      <c r="D9" s="37">
        <v>3.5325722905427863</v>
      </c>
      <c r="E9" s="17">
        <v>229302</v>
      </c>
      <c r="F9" s="17">
        <v>868659</v>
      </c>
      <c r="G9" s="18">
        <f t="shared" si="0"/>
        <v>3.7882748515058742</v>
      </c>
      <c r="H9" s="17">
        <v>227146</v>
      </c>
      <c r="I9" s="17">
        <v>1430000</v>
      </c>
      <c r="J9" s="18">
        <f t="shared" si="4"/>
        <v>6.2955103765859848</v>
      </c>
      <c r="K9" s="17">
        <v>220565</v>
      </c>
      <c r="L9" s="17">
        <v>1533506</v>
      </c>
      <c r="M9" s="18">
        <f t="shared" si="5"/>
        <v>6.9526262099607825</v>
      </c>
      <c r="N9" s="17">
        <v>214373</v>
      </c>
      <c r="O9" s="17">
        <v>1154500</v>
      </c>
      <c r="P9" s="18">
        <f t="shared" si="6"/>
        <v>5.3854729840045152</v>
      </c>
      <c r="Q9" s="19"/>
      <c r="R9" s="19"/>
      <c r="S9" s="20"/>
      <c r="T9"/>
      <c r="U9"/>
      <c r="V9"/>
    </row>
    <row r="10" spans="1:22" x14ac:dyDescent="0.25">
      <c r="A10" s="16" t="s">
        <v>10</v>
      </c>
      <c r="B10" s="36">
        <v>74881</v>
      </c>
      <c r="C10" s="36">
        <v>323239</v>
      </c>
      <c r="D10" s="37">
        <v>4.3167025013020659</v>
      </c>
      <c r="E10" s="17">
        <v>74642</v>
      </c>
      <c r="F10" s="17">
        <v>182724</v>
      </c>
      <c r="G10" s="18">
        <f t="shared" si="0"/>
        <v>2.4480051445566837</v>
      </c>
      <c r="H10" s="17">
        <v>74504</v>
      </c>
      <c r="I10" s="17">
        <v>213954</v>
      </c>
      <c r="J10" s="18">
        <f t="shared" si="4"/>
        <v>2.8717115859551163</v>
      </c>
      <c r="K10" s="17">
        <v>73815</v>
      </c>
      <c r="L10" s="17">
        <v>217095</v>
      </c>
      <c r="M10" s="18">
        <f t="shared" si="5"/>
        <v>2.9410688884373095</v>
      </c>
      <c r="N10" s="17">
        <v>73792</v>
      </c>
      <c r="O10" s="17">
        <v>223682</v>
      </c>
      <c r="P10" s="18">
        <f t="shared" si="6"/>
        <v>3.03125</v>
      </c>
      <c r="Q10" s="19"/>
      <c r="R10" s="19"/>
      <c r="S10" s="20"/>
      <c r="T10"/>
      <c r="U10"/>
      <c r="V10"/>
    </row>
    <row r="11" spans="1:22" x14ac:dyDescent="0.25">
      <c r="A11" s="16" t="s">
        <v>11</v>
      </c>
      <c r="B11" s="36">
        <v>77575</v>
      </c>
      <c r="C11" s="36">
        <v>281777</v>
      </c>
      <c r="D11" s="37">
        <v>3.6323171124718017</v>
      </c>
      <c r="E11" s="17">
        <v>77213</v>
      </c>
      <c r="F11" s="17">
        <v>296292</v>
      </c>
      <c r="G11" s="18">
        <f t="shared" si="0"/>
        <v>3.8373330915778432</v>
      </c>
      <c r="H11" s="17">
        <v>76309</v>
      </c>
      <c r="I11" s="17">
        <v>297745</v>
      </c>
      <c r="J11" s="18">
        <f t="shared" si="4"/>
        <v>3.9018333355174355</v>
      </c>
      <c r="K11" s="17">
        <v>75809</v>
      </c>
      <c r="L11" s="17">
        <v>306139</v>
      </c>
      <c r="M11" s="18">
        <f t="shared" si="5"/>
        <v>4.0382936063000434</v>
      </c>
      <c r="N11" s="17">
        <v>75516</v>
      </c>
      <c r="O11" s="17">
        <v>302028</v>
      </c>
      <c r="P11" s="18">
        <f t="shared" si="6"/>
        <v>3.9995232798347371</v>
      </c>
      <c r="Q11" s="19"/>
      <c r="R11" s="19"/>
      <c r="S11" s="20"/>
      <c r="T11"/>
      <c r="U11"/>
      <c r="V11"/>
    </row>
    <row r="12" spans="1:22" x14ac:dyDescent="0.25">
      <c r="A12" s="16" t="s">
        <v>12</v>
      </c>
      <c r="B12" s="36">
        <v>82230</v>
      </c>
      <c r="C12" s="36">
        <v>343458</v>
      </c>
      <c r="D12" s="37">
        <v>4.1767967894928857</v>
      </c>
      <c r="E12" s="17">
        <v>82572</v>
      </c>
      <c r="F12" s="17">
        <v>304529</v>
      </c>
      <c r="G12" s="18">
        <f t="shared" si="0"/>
        <v>3.688041951266773</v>
      </c>
      <c r="H12" s="17">
        <v>83125</v>
      </c>
      <c r="I12" s="17">
        <v>332113</v>
      </c>
      <c r="J12" s="18">
        <f t="shared" si="4"/>
        <v>3.9953443609022554</v>
      </c>
      <c r="K12" s="17">
        <v>82763</v>
      </c>
      <c r="L12" s="17">
        <v>355152</v>
      </c>
      <c r="M12" s="18">
        <f t="shared" si="5"/>
        <v>4.2911929243744185</v>
      </c>
      <c r="N12" s="17">
        <v>81876</v>
      </c>
      <c r="O12" s="17">
        <v>355856</v>
      </c>
      <c r="P12" s="18">
        <f t="shared" si="6"/>
        <v>4.3462797400947775</v>
      </c>
      <c r="Q12" s="19"/>
      <c r="R12" s="19"/>
      <c r="S12" s="20"/>
      <c r="T12"/>
      <c r="U12"/>
      <c r="V12"/>
    </row>
    <row r="13" spans="1:22" x14ac:dyDescent="0.25">
      <c r="A13" s="16" t="s">
        <v>104</v>
      </c>
      <c r="B13" s="36">
        <v>6684</v>
      </c>
      <c r="C13" s="36">
        <v>30167</v>
      </c>
      <c r="D13" s="37">
        <v>4.513315380011969</v>
      </c>
      <c r="E13" s="17"/>
      <c r="F13" s="17"/>
      <c r="G13" s="18"/>
      <c r="H13" s="17"/>
      <c r="I13" s="17"/>
      <c r="J13" s="18"/>
      <c r="K13" s="17"/>
      <c r="L13" s="17"/>
      <c r="M13" s="18"/>
      <c r="N13" s="17"/>
      <c r="O13" s="17"/>
      <c r="P13" s="18"/>
      <c r="Q13" s="19"/>
      <c r="R13" s="19"/>
      <c r="S13" s="20"/>
      <c r="T13"/>
      <c r="U13"/>
      <c r="V13"/>
    </row>
    <row r="14" spans="1:22" x14ac:dyDescent="0.25">
      <c r="A14" s="16" t="s">
        <v>13</v>
      </c>
      <c r="B14" s="36">
        <v>84746</v>
      </c>
      <c r="C14" s="36">
        <v>236414</v>
      </c>
      <c r="D14" s="37">
        <v>2.7896773889033111</v>
      </c>
      <c r="E14" s="17">
        <v>85732</v>
      </c>
      <c r="F14" s="17">
        <v>246915</v>
      </c>
      <c r="G14" s="18">
        <f t="shared" si="0"/>
        <v>2.8800797835114076</v>
      </c>
      <c r="H14" s="17">
        <v>86003</v>
      </c>
      <c r="I14" s="17">
        <v>246846</v>
      </c>
      <c r="J14" s="18">
        <f t="shared" si="4"/>
        <v>2.8702022022487585</v>
      </c>
      <c r="K14" s="17">
        <v>86401</v>
      </c>
      <c r="L14" s="17">
        <v>248832</v>
      </c>
      <c r="M14" s="18">
        <f t="shared" si="5"/>
        <v>2.8799666670524648</v>
      </c>
      <c r="N14" s="17">
        <v>86403</v>
      </c>
      <c r="O14" s="17">
        <v>240064</v>
      </c>
      <c r="P14" s="18">
        <f t="shared" si="6"/>
        <v>2.7784220455308266</v>
      </c>
      <c r="Q14" s="19"/>
      <c r="R14" s="19"/>
      <c r="S14" s="20"/>
      <c r="T14"/>
      <c r="U14"/>
      <c r="V14"/>
    </row>
    <row r="15" spans="1:22" x14ac:dyDescent="0.25">
      <c r="A15" s="16" t="s">
        <v>14</v>
      </c>
      <c r="B15" s="36">
        <v>33486</v>
      </c>
      <c r="C15" s="36">
        <v>158492</v>
      </c>
      <c r="D15" s="37">
        <v>4.7330824822313806</v>
      </c>
      <c r="E15" s="17">
        <v>33521</v>
      </c>
      <c r="F15" s="17">
        <v>182541</v>
      </c>
      <c r="G15" s="18">
        <f t="shared" si="0"/>
        <v>5.445571432833149</v>
      </c>
      <c r="H15" s="17">
        <v>33423</v>
      </c>
      <c r="I15" s="17">
        <v>187687</v>
      </c>
      <c r="J15" s="18">
        <f t="shared" si="4"/>
        <v>5.6155042934506181</v>
      </c>
      <c r="K15" s="17">
        <v>33293</v>
      </c>
      <c r="L15" s="17">
        <v>184519</v>
      </c>
      <c r="M15" s="18">
        <f t="shared" si="5"/>
        <v>5.5422761541465171</v>
      </c>
      <c r="N15" s="17">
        <v>33399</v>
      </c>
      <c r="O15" s="17">
        <v>185317</v>
      </c>
      <c r="P15" s="18">
        <f t="shared" si="6"/>
        <v>5.5485792987814007</v>
      </c>
      <c r="Q15" s="19"/>
      <c r="R15" s="19"/>
      <c r="S15" s="20"/>
      <c r="T15"/>
      <c r="U15"/>
      <c r="V15"/>
    </row>
    <row r="16" spans="1:22" x14ac:dyDescent="0.25">
      <c r="A16" s="16" t="s">
        <v>15</v>
      </c>
      <c r="B16" s="36">
        <v>17625</v>
      </c>
      <c r="C16" s="36">
        <v>189510</v>
      </c>
      <c r="D16" s="37">
        <v>10.752340425531916</v>
      </c>
      <c r="E16" s="17">
        <v>17690</v>
      </c>
      <c r="F16" s="17">
        <v>203428</v>
      </c>
      <c r="G16" s="18">
        <f t="shared" si="0"/>
        <v>11.499604296212549</v>
      </c>
      <c r="H16" s="17">
        <v>17728</v>
      </c>
      <c r="I16" s="17">
        <v>227443</v>
      </c>
      <c r="J16" s="18">
        <f t="shared" si="4"/>
        <v>12.829591606498195</v>
      </c>
      <c r="K16" s="21">
        <v>17702</v>
      </c>
      <c r="L16" s="17">
        <v>246887</v>
      </c>
      <c r="M16" s="18">
        <f t="shared" si="5"/>
        <v>13.946842164727149</v>
      </c>
      <c r="N16" s="21">
        <v>44482</v>
      </c>
      <c r="O16" s="17">
        <v>238240</v>
      </c>
      <c r="P16" s="22">
        <f t="shared" si="6"/>
        <v>5.3558742862281372</v>
      </c>
      <c r="Q16" s="19"/>
      <c r="R16" s="19"/>
      <c r="S16" s="20"/>
      <c r="T16"/>
      <c r="U16"/>
      <c r="V16"/>
    </row>
    <row r="17" spans="1:22" x14ac:dyDescent="0.25">
      <c r="A17" s="16" t="s">
        <v>16</v>
      </c>
      <c r="B17" s="36">
        <v>22983</v>
      </c>
      <c r="C17" s="36">
        <v>35775</v>
      </c>
      <c r="D17" s="37">
        <v>1.5565853021798721</v>
      </c>
      <c r="E17" s="17">
        <v>23754</v>
      </c>
      <c r="F17" s="17">
        <v>36407</v>
      </c>
      <c r="G17" s="18">
        <f t="shared" si="0"/>
        <v>1.5326681822008925</v>
      </c>
      <c r="H17" s="17">
        <v>23867</v>
      </c>
      <c r="I17" s="17">
        <v>38815</v>
      </c>
      <c r="J17" s="18">
        <f t="shared" si="4"/>
        <v>1.6263041018980182</v>
      </c>
      <c r="K17" s="17">
        <v>23990</v>
      </c>
      <c r="L17" s="17">
        <v>46179</v>
      </c>
      <c r="M17" s="18">
        <f t="shared" si="5"/>
        <v>1.9249270529387246</v>
      </c>
      <c r="N17" s="17">
        <v>24006</v>
      </c>
      <c r="O17" s="17">
        <v>45943</v>
      </c>
      <c r="P17" s="18">
        <f t="shared" si="6"/>
        <v>1.9138132133633259</v>
      </c>
      <c r="Q17" s="19"/>
      <c r="R17" s="19"/>
      <c r="S17" s="20"/>
      <c r="T17"/>
      <c r="U17"/>
      <c r="V17"/>
    </row>
    <row r="18" spans="1:22" x14ac:dyDescent="0.25">
      <c r="A18" s="16" t="s">
        <v>17</v>
      </c>
      <c r="B18" s="36">
        <v>56167</v>
      </c>
      <c r="C18" s="36">
        <v>222634</v>
      </c>
      <c r="D18" s="37">
        <v>3.9637865650648956</v>
      </c>
      <c r="E18" s="17">
        <v>56232</v>
      </c>
      <c r="F18" s="17">
        <v>231189</v>
      </c>
      <c r="G18" s="18">
        <f t="shared" si="0"/>
        <v>4.1113422962014514</v>
      </c>
      <c r="H18" s="17">
        <v>56136</v>
      </c>
      <c r="I18" s="17">
        <v>198915</v>
      </c>
      <c r="J18" s="18">
        <f t="shared" si="4"/>
        <v>3.5434480547242413</v>
      </c>
      <c r="K18" s="17">
        <v>55030</v>
      </c>
      <c r="L18" s="17">
        <v>205251</v>
      </c>
      <c r="M18" s="18">
        <f t="shared" si="5"/>
        <v>3.7298019262220605</v>
      </c>
      <c r="N18" s="17">
        <v>54759</v>
      </c>
      <c r="O18" s="17">
        <v>209107</v>
      </c>
      <c r="P18" s="18">
        <f t="shared" si="6"/>
        <v>3.8186782081484321</v>
      </c>
      <c r="Q18" s="19"/>
      <c r="R18" s="19"/>
      <c r="S18" s="20"/>
      <c r="T18"/>
      <c r="U18"/>
      <c r="V18"/>
    </row>
    <row r="19" spans="1:22" x14ac:dyDescent="0.25">
      <c r="A19" s="16" t="s">
        <v>18</v>
      </c>
      <c r="B19" s="36">
        <v>29792</v>
      </c>
      <c r="C19" s="36">
        <v>50829</v>
      </c>
      <c r="D19" s="37">
        <v>1.7061291621911923</v>
      </c>
      <c r="E19" s="17">
        <v>29727</v>
      </c>
      <c r="F19" s="17">
        <v>58283</v>
      </c>
      <c r="G19" s="18">
        <f t="shared" si="0"/>
        <v>1.9606082012984829</v>
      </c>
      <c r="H19" s="17">
        <v>29481</v>
      </c>
      <c r="I19" s="17">
        <v>56918</v>
      </c>
      <c r="J19" s="18">
        <f t="shared" si="4"/>
        <v>1.930667209389098</v>
      </c>
      <c r="K19" s="17">
        <v>29115</v>
      </c>
      <c r="L19" s="17">
        <v>71320</v>
      </c>
      <c r="M19" s="18">
        <f t="shared" si="5"/>
        <v>2.4495964279580971</v>
      </c>
      <c r="N19" s="17">
        <v>28826</v>
      </c>
      <c r="O19" s="17">
        <v>69915</v>
      </c>
      <c r="P19" s="18">
        <f t="shared" si="6"/>
        <v>2.4254145563033371</v>
      </c>
      <c r="Q19" s="19"/>
      <c r="R19" s="19"/>
      <c r="S19" s="20"/>
      <c r="T19"/>
      <c r="U19"/>
      <c r="V19"/>
    </row>
    <row r="20" spans="1:22" x14ac:dyDescent="0.25">
      <c r="A20" s="16" t="s">
        <v>19</v>
      </c>
      <c r="B20" s="36">
        <v>313868</v>
      </c>
      <c r="C20" s="36">
        <v>1413409</v>
      </c>
      <c r="D20" s="37">
        <v>4.5031956108937514</v>
      </c>
      <c r="E20" s="17">
        <v>310665</v>
      </c>
      <c r="F20" s="17">
        <v>1490001</v>
      </c>
      <c r="G20" s="18">
        <f t="shared" si="0"/>
        <v>4.7961662884457539</v>
      </c>
      <c r="H20" s="17">
        <v>306297</v>
      </c>
      <c r="I20" s="17">
        <v>1384572</v>
      </c>
      <c r="J20" s="18">
        <f t="shared" si="4"/>
        <v>4.520357692043997</v>
      </c>
      <c r="K20" s="17">
        <v>300972</v>
      </c>
      <c r="L20" s="17">
        <v>2913886</v>
      </c>
      <c r="M20" s="18">
        <f t="shared" si="5"/>
        <v>9.681584997940007</v>
      </c>
      <c r="N20" s="17">
        <v>298007</v>
      </c>
      <c r="O20" s="17">
        <v>3023886</v>
      </c>
      <c r="P20" s="18">
        <f t="shared" si="6"/>
        <v>10.14703010331972</v>
      </c>
      <c r="Q20" s="19"/>
      <c r="R20" s="19"/>
      <c r="S20" s="20"/>
      <c r="T20"/>
      <c r="U20"/>
      <c r="V20"/>
    </row>
    <row r="21" spans="1:22" x14ac:dyDescent="0.25">
      <c r="A21" s="16" t="s">
        <v>20</v>
      </c>
      <c r="B21" s="36">
        <v>40619</v>
      </c>
      <c r="C21" s="36">
        <v>140102</v>
      </c>
      <c r="D21" s="37">
        <v>3.4491740318570128</v>
      </c>
      <c r="E21" s="17">
        <v>40416</v>
      </c>
      <c r="F21" s="17">
        <v>131276</v>
      </c>
      <c r="G21" s="18">
        <f t="shared" si="0"/>
        <v>3.2481195566112429</v>
      </c>
      <c r="H21" s="17">
        <v>40459</v>
      </c>
      <c r="I21" s="17">
        <v>133840</v>
      </c>
      <c r="J21" s="18">
        <f t="shared" si="4"/>
        <v>3.3080402382658987</v>
      </c>
      <c r="K21" s="17">
        <v>40676</v>
      </c>
      <c r="L21" s="17">
        <v>139803</v>
      </c>
      <c r="M21" s="18">
        <f t="shared" si="5"/>
        <v>3.436989871177107</v>
      </c>
      <c r="N21" s="17">
        <v>40662</v>
      </c>
      <c r="O21" s="17">
        <v>164481</v>
      </c>
      <c r="P21" s="18">
        <f t="shared" si="6"/>
        <v>4.0450789434853176</v>
      </c>
      <c r="Q21" s="19"/>
      <c r="R21" s="19"/>
      <c r="S21" s="20"/>
      <c r="T21"/>
      <c r="U21"/>
      <c r="V21"/>
    </row>
    <row r="22" spans="1:22" x14ac:dyDescent="0.25">
      <c r="A22" s="16" t="s">
        <v>21</v>
      </c>
      <c r="B22" s="36">
        <v>12454</v>
      </c>
      <c r="C22" s="36">
        <v>16831</v>
      </c>
      <c r="D22" s="37">
        <v>1.3514533483218243</v>
      </c>
      <c r="E22" s="17">
        <v>12641</v>
      </c>
      <c r="F22" s="17">
        <v>18873</v>
      </c>
      <c r="G22" s="18">
        <f t="shared" si="0"/>
        <v>1.492998971600348</v>
      </c>
      <c r="H22" s="17">
        <v>12497</v>
      </c>
      <c r="I22" s="17">
        <v>19559</v>
      </c>
      <c r="J22" s="18">
        <f t="shared" si="4"/>
        <v>1.5650956229495079</v>
      </c>
      <c r="K22" s="17">
        <v>12560</v>
      </c>
      <c r="L22" s="17">
        <v>20854</v>
      </c>
      <c r="M22" s="18">
        <f t="shared" si="5"/>
        <v>1.6603503184713375</v>
      </c>
      <c r="N22" s="17">
        <v>12565</v>
      </c>
      <c r="O22" s="17">
        <v>24654</v>
      </c>
      <c r="P22" s="18">
        <f t="shared" si="6"/>
        <v>1.962116991643454</v>
      </c>
      <c r="Q22" s="19"/>
      <c r="R22" s="19"/>
      <c r="S22" s="20"/>
      <c r="T22"/>
      <c r="U22"/>
      <c r="V22"/>
    </row>
    <row r="23" spans="1:22" x14ac:dyDescent="0.25">
      <c r="A23" s="16" t="s">
        <v>22</v>
      </c>
      <c r="B23" s="36">
        <v>238283</v>
      </c>
      <c r="C23" s="38">
        <v>1043612</v>
      </c>
      <c r="D23" s="37">
        <v>4.3797165555243138</v>
      </c>
      <c r="E23" s="17">
        <v>235638</v>
      </c>
      <c r="F23" s="31">
        <v>1150782</v>
      </c>
      <c r="G23" s="18">
        <f t="shared" si="0"/>
        <v>4.8836859929213459</v>
      </c>
      <c r="H23" s="17">
        <v>232977</v>
      </c>
      <c r="I23" s="17">
        <v>1124284</v>
      </c>
      <c r="J23" s="18">
        <f t="shared" si="4"/>
        <v>4.8257295784562428</v>
      </c>
      <c r="K23" s="17">
        <v>228210</v>
      </c>
      <c r="L23" s="17">
        <v>1176510</v>
      </c>
      <c r="M23" s="18">
        <f t="shared" si="5"/>
        <v>5.1553831996845014</v>
      </c>
      <c r="N23" s="17">
        <v>225898</v>
      </c>
      <c r="O23" s="17">
        <v>1255427</v>
      </c>
      <c r="P23" s="18">
        <f t="shared" si="6"/>
        <v>5.5574949756084608</v>
      </c>
      <c r="Q23" s="19"/>
      <c r="R23" s="19"/>
      <c r="S23" s="20"/>
      <c r="T23"/>
      <c r="U23"/>
      <c r="V23"/>
    </row>
    <row r="24" spans="1:22" x14ac:dyDescent="0.25">
      <c r="A24" s="16" t="s">
        <v>23</v>
      </c>
      <c r="B24" s="36">
        <v>333450</v>
      </c>
      <c r="C24" s="36">
        <v>1117045</v>
      </c>
      <c r="D24" s="37">
        <v>3.349962513120408</v>
      </c>
      <c r="E24" s="17">
        <v>330043</v>
      </c>
      <c r="F24" s="17">
        <v>1133931</v>
      </c>
      <c r="G24" s="18">
        <f t="shared" si="0"/>
        <v>3.4357068624391367</v>
      </c>
      <c r="H24" s="17">
        <v>326950</v>
      </c>
      <c r="I24" s="17">
        <v>1110111</v>
      </c>
      <c r="J24" s="18">
        <f t="shared" si="4"/>
        <v>3.395354029668145</v>
      </c>
      <c r="K24" s="17">
        <v>322388</v>
      </c>
      <c r="L24" s="17">
        <v>1162987</v>
      </c>
      <c r="M24" s="18">
        <f t="shared" si="5"/>
        <v>3.607414047669268</v>
      </c>
      <c r="N24" s="17">
        <v>319641</v>
      </c>
      <c r="O24" s="17">
        <v>1180280</v>
      </c>
      <c r="P24" s="18">
        <f t="shared" si="6"/>
        <v>3.6925175431186861</v>
      </c>
      <c r="Q24" s="19"/>
      <c r="R24" s="19"/>
      <c r="S24" s="20"/>
      <c r="T24"/>
      <c r="U24"/>
      <c r="V24"/>
    </row>
    <row r="25" spans="1:22" x14ac:dyDescent="0.25">
      <c r="A25" s="16" t="s">
        <v>24</v>
      </c>
      <c r="B25" s="36">
        <v>3739</v>
      </c>
      <c r="C25" s="36">
        <v>21500</v>
      </c>
      <c r="D25" s="37">
        <v>5.7502005883926186</v>
      </c>
      <c r="E25" s="17">
        <v>3775</v>
      </c>
      <c r="F25" s="17">
        <v>20051</v>
      </c>
      <c r="G25" s="18">
        <f t="shared" si="0"/>
        <v>5.3115231788079473</v>
      </c>
      <c r="H25" s="17">
        <v>3884</v>
      </c>
      <c r="I25" s="17">
        <v>19552</v>
      </c>
      <c r="J25" s="18">
        <f t="shared" si="4"/>
        <v>5.0339855818743562</v>
      </c>
      <c r="K25" s="17">
        <v>3884</v>
      </c>
      <c r="L25" s="17">
        <v>19022</v>
      </c>
      <c r="M25" s="18">
        <f t="shared" si="5"/>
        <v>4.8975283213182284</v>
      </c>
      <c r="N25" s="17">
        <v>3884</v>
      </c>
      <c r="O25" s="17">
        <v>17892</v>
      </c>
      <c r="P25" s="18">
        <f t="shared" si="6"/>
        <v>4.6065911431513902</v>
      </c>
      <c r="Q25" s="19"/>
      <c r="R25" s="19"/>
      <c r="S25" s="20"/>
      <c r="T25"/>
      <c r="U25"/>
      <c r="V25"/>
    </row>
    <row r="26" spans="1:22" x14ac:dyDescent="0.25">
      <c r="A26" s="16" t="s">
        <v>25</v>
      </c>
      <c r="B26" s="36">
        <v>17215</v>
      </c>
      <c r="C26" s="36">
        <v>200693</v>
      </c>
      <c r="D26" s="37">
        <v>11.65803078710427</v>
      </c>
      <c r="E26" s="17">
        <v>17273</v>
      </c>
      <c r="F26" s="17">
        <v>178078</v>
      </c>
      <c r="G26" s="18">
        <f t="shared" si="0"/>
        <v>10.309616163955306</v>
      </c>
      <c r="H26" s="17">
        <v>17073</v>
      </c>
      <c r="I26" s="17">
        <v>169879</v>
      </c>
      <c r="J26" s="18">
        <f t="shared" si="4"/>
        <v>9.9501552158378725</v>
      </c>
      <c r="K26" s="17">
        <v>17626</v>
      </c>
      <c r="L26" s="17">
        <v>163621</v>
      </c>
      <c r="M26" s="18">
        <f t="shared" si="5"/>
        <v>9.2829343015999086</v>
      </c>
      <c r="N26" s="17">
        <v>17556</v>
      </c>
      <c r="O26" s="17">
        <v>137124</v>
      </c>
      <c r="P26" s="18">
        <f t="shared" si="6"/>
        <v>7.8106630211893373</v>
      </c>
      <c r="Q26" s="19"/>
      <c r="R26" s="19"/>
      <c r="S26" s="20"/>
      <c r="T26"/>
      <c r="U26"/>
      <c r="V26"/>
    </row>
    <row r="27" spans="1:22" x14ac:dyDescent="0.25">
      <c r="A27" s="16" t="s">
        <v>26</v>
      </c>
      <c r="B27" s="36">
        <v>5192</v>
      </c>
      <c r="C27" s="36">
        <v>11121</v>
      </c>
      <c r="D27" s="37">
        <v>2.1419491525423728</v>
      </c>
      <c r="E27" s="17">
        <v>5275</v>
      </c>
      <c r="F27" s="17">
        <v>12723</v>
      </c>
      <c r="G27" s="18">
        <f t="shared" si="0"/>
        <v>2.4119431279620853</v>
      </c>
      <c r="H27" s="17">
        <v>5305</v>
      </c>
      <c r="I27" s="17">
        <v>11773</v>
      </c>
      <c r="J27" s="18">
        <f t="shared" si="4"/>
        <v>2.2192271442035816</v>
      </c>
      <c r="K27" s="17">
        <v>5258</v>
      </c>
      <c r="L27" s="17">
        <v>9845</v>
      </c>
      <c r="M27" s="18">
        <f t="shared" si="5"/>
        <v>1.8723849372384938</v>
      </c>
      <c r="N27" s="17">
        <v>5241</v>
      </c>
      <c r="O27" s="17">
        <v>8116</v>
      </c>
      <c r="P27" s="18">
        <f t="shared" si="6"/>
        <v>1.5485594352222858</v>
      </c>
      <c r="Q27" s="19"/>
      <c r="R27" s="19"/>
      <c r="S27" s="20"/>
      <c r="T27"/>
      <c r="U27"/>
      <c r="V27"/>
    </row>
    <row r="28" spans="1:22" x14ac:dyDescent="0.25">
      <c r="A28" s="16" t="s">
        <v>27</v>
      </c>
      <c r="B28" s="36">
        <v>48908</v>
      </c>
      <c r="C28" s="36">
        <v>357097</v>
      </c>
      <c r="D28" s="37">
        <v>7.3014026335159894</v>
      </c>
      <c r="E28" s="17">
        <v>48558</v>
      </c>
      <c r="F28" s="17">
        <v>210456</v>
      </c>
      <c r="G28" s="18">
        <f t="shared" si="0"/>
        <v>4.334115902631904</v>
      </c>
      <c r="H28" s="17">
        <v>48223</v>
      </c>
      <c r="I28" s="17">
        <v>218028</v>
      </c>
      <c r="J28" s="18">
        <f t="shared" si="4"/>
        <v>4.5212450490429879</v>
      </c>
      <c r="K28" s="17">
        <v>47732</v>
      </c>
      <c r="L28" s="17">
        <v>209063</v>
      </c>
      <c r="M28" s="18">
        <f t="shared" si="5"/>
        <v>4.3799337970334369</v>
      </c>
      <c r="N28" s="17">
        <v>47144</v>
      </c>
      <c r="O28" s="17">
        <v>220072</v>
      </c>
      <c r="P28" s="18">
        <f t="shared" si="6"/>
        <v>4.6680807737994234</v>
      </c>
      <c r="Q28" s="19"/>
      <c r="R28" s="19"/>
      <c r="S28" s="20"/>
      <c r="T28"/>
      <c r="U28"/>
      <c r="V28"/>
    </row>
    <row r="29" spans="1:22" x14ac:dyDescent="0.25">
      <c r="A29" s="16" t="s">
        <v>28</v>
      </c>
      <c r="B29" s="36">
        <v>9989</v>
      </c>
      <c r="C29" s="36">
        <v>17125</v>
      </c>
      <c r="D29" s="37">
        <v>1.7143858244068475</v>
      </c>
      <c r="E29" s="17">
        <v>10141</v>
      </c>
      <c r="F29" s="17">
        <v>23076</v>
      </c>
      <c r="G29" s="18">
        <f t="shared" si="0"/>
        <v>2.275515235183907</v>
      </c>
      <c r="H29" s="17">
        <v>10191</v>
      </c>
      <c r="I29" s="17">
        <v>22763</v>
      </c>
      <c r="J29" s="18">
        <f t="shared" si="4"/>
        <v>2.2336375233048766</v>
      </c>
      <c r="K29" s="17">
        <v>10145</v>
      </c>
      <c r="L29" s="17">
        <v>24321</v>
      </c>
      <c r="M29" s="18">
        <f t="shared" si="5"/>
        <v>2.3973385904386397</v>
      </c>
      <c r="N29" s="17">
        <v>10100</v>
      </c>
      <c r="O29" s="17">
        <v>25695</v>
      </c>
      <c r="P29" s="18">
        <f t="shared" si="6"/>
        <v>2.5440594059405939</v>
      </c>
      <c r="Q29" s="19"/>
      <c r="R29" s="19"/>
      <c r="S29" s="20"/>
      <c r="T29"/>
      <c r="U29"/>
      <c r="V29"/>
    </row>
    <row r="30" spans="1:22" x14ac:dyDescent="0.25">
      <c r="A30" s="16" t="s">
        <v>29</v>
      </c>
      <c r="B30" s="36">
        <v>42544</v>
      </c>
      <c r="C30" s="36">
        <v>176608</v>
      </c>
      <c r="D30" s="37">
        <v>4.1511846558856709</v>
      </c>
      <c r="E30" s="17">
        <v>42975</v>
      </c>
      <c r="F30" s="17">
        <v>176349</v>
      </c>
      <c r="G30" s="18">
        <f t="shared" si="0"/>
        <v>4.1035253054101224</v>
      </c>
      <c r="H30" s="17">
        <v>42912</v>
      </c>
      <c r="I30" s="17">
        <v>180320</v>
      </c>
      <c r="J30" s="18">
        <f t="shared" si="4"/>
        <v>4.2020879940343026</v>
      </c>
      <c r="K30" s="17">
        <v>43400</v>
      </c>
      <c r="L30" s="17">
        <v>174310</v>
      </c>
      <c r="M30" s="18">
        <f t="shared" si="5"/>
        <v>4.016359447004608</v>
      </c>
      <c r="N30" s="17">
        <v>43332</v>
      </c>
      <c r="O30" s="17">
        <v>174932</v>
      </c>
      <c r="P30" s="18">
        <f t="shared" si="6"/>
        <v>4.0370165235853408</v>
      </c>
      <c r="Q30" s="19"/>
      <c r="R30" s="19"/>
      <c r="S30" s="20"/>
      <c r="T30"/>
      <c r="U30"/>
      <c r="V30"/>
    </row>
    <row r="31" spans="1:22" x14ac:dyDescent="0.25">
      <c r="A31" s="16" t="s">
        <v>30</v>
      </c>
      <c r="B31" s="36">
        <v>45692</v>
      </c>
      <c r="C31" s="36">
        <v>100780</v>
      </c>
      <c r="D31" s="37">
        <v>2.2056377484023462</v>
      </c>
      <c r="E31" s="17">
        <v>46077</v>
      </c>
      <c r="F31" s="17">
        <v>99084</v>
      </c>
      <c r="G31" s="18">
        <f t="shared" si="0"/>
        <v>2.1504004166937953</v>
      </c>
      <c r="H31" s="17">
        <v>45701</v>
      </c>
      <c r="I31" s="17">
        <v>100000</v>
      </c>
      <c r="J31" s="18">
        <f t="shared" si="4"/>
        <v>2.1881359270037857</v>
      </c>
      <c r="K31" s="17">
        <v>45763</v>
      </c>
      <c r="L31" s="17">
        <v>122280</v>
      </c>
      <c r="M31" s="18">
        <f t="shared" si="5"/>
        <v>2.6720276205668334</v>
      </c>
      <c r="N31" s="17">
        <v>45768</v>
      </c>
      <c r="O31" s="17">
        <v>121922</v>
      </c>
      <c r="P31" s="18">
        <f t="shared" si="6"/>
        <v>2.6639136514595352</v>
      </c>
      <c r="Q31" s="19"/>
      <c r="R31" s="19"/>
      <c r="S31" s="20"/>
      <c r="T31"/>
      <c r="U31"/>
      <c r="V31"/>
    </row>
    <row r="32" spans="1:22" x14ac:dyDescent="0.25">
      <c r="A32" s="16" t="s">
        <v>31</v>
      </c>
      <c r="B32" s="36">
        <v>10914</v>
      </c>
      <c r="C32" s="36">
        <v>33512</v>
      </c>
      <c r="D32" s="37">
        <v>3.0705515851200293</v>
      </c>
      <c r="E32" s="17">
        <v>11088</v>
      </c>
      <c r="F32" s="17">
        <v>27884</v>
      </c>
      <c r="G32" s="18">
        <f t="shared" si="0"/>
        <v>2.5147907647907646</v>
      </c>
      <c r="H32" s="17">
        <v>11077</v>
      </c>
      <c r="I32" s="17">
        <v>30542</v>
      </c>
      <c r="J32" s="18">
        <f t="shared" si="4"/>
        <v>2.7572447413559629</v>
      </c>
      <c r="K32" s="17">
        <v>11202</v>
      </c>
      <c r="L32" s="17">
        <v>30206</v>
      </c>
      <c r="M32" s="18">
        <f t="shared" si="5"/>
        <v>2.6964827709337618</v>
      </c>
      <c r="N32" s="17">
        <v>11287</v>
      </c>
      <c r="O32" s="17">
        <v>31133</v>
      </c>
      <c r="P32" s="18">
        <f t="shared" si="6"/>
        <v>2.7583060157703554</v>
      </c>
      <c r="Q32" s="19"/>
      <c r="R32" s="19"/>
      <c r="S32" s="20"/>
      <c r="T32"/>
      <c r="U32"/>
      <c r="V32"/>
    </row>
    <row r="33" spans="1:22" x14ac:dyDescent="0.25">
      <c r="A33" s="16" t="s">
        <v>32</v>
      </c>
      <c r="B33" s="36">
        <v>1152523</v>
      </c>
      <c r="C33" s="36">
        <v>4532866</v>
      </c>
      <c r="D33" s="37">
        <v>3.9329939619426248</v>
      </c>
      <c r="E33" s="17">
        <v>1143614</v>
      </c>
      <c r="F33" s="17">
        <v>4633327</v>
      </c>
      <c r="G33" s="18">
        <f t="shared" si="0"/>
        <v>4.0514780336722005</v>
      </c>
      <c r="H33" s="17">
        <v>1140835</v>
      </c>
      <c r="I33" s="17">
        <v>4727927</v>
      </c>
      <c r="J33" s="18">
        <f t="shared" si="4"/>
        <v>4.1442688907686041</v>
      </c>
      <c r="K33" s="17">
        <v>1135830</v>
      </c>
      <c r="L33" s="17">
        <v>4814043</v>
      </c>
      <c r="M33" s="18">
        <f t="shared" si="5"/>
        <v>4.2383481682998339</v>
      </c>
      <c r="N33" s="17">
        <v>1118889</v>
      </c>
      <c r="O33" s="17">
        <v>4990860</v>
      </c>
      <c r="P33" s="18">
        <f t="shared" si="6"/>
        <v>4.4605497060030084</v>
      </c>
      <c r="Q33" s="19"/>
      <c r="R33" s="19"/>
      <c r="S33" s="20"/>
      <c r="T33"/>
      <c r="U33"/>
      <c r="V33"/>
    </row>
    <row r="34" spans="1:22" x14ac:dyDescent="0.25">
      <c r="A34" s="16" t="s">
        <v>33</v>
      </c>
      <c r="B34" s="36">
        <v>67898</v>
      </c>
      <c r="C34" s="36">
        <v>237201</v>
      </c>
      <c r="D34" s="37">
        <v>3.4934902353530295</v>
      </c>
      <c r="E34" s="17">
        <v>67512</v>
      </c>
      <c r="F34" s="17">
        <v>253182</v>
      </c>
      <c r="G34" s="18">
        <f t="shared" si="0"/>
        <v>3.7501777461784571</v>
      </c>
      <c r="H34" s="17">
        <v>66573</v>
      </c>
      <c r="I34" s="17">
        <v>259773</v>
      </c>
      <c r="J34" s="18">
        <f t="shared" si="4"/>
        <v>3.9020774187733767</v>
      </c>
      <c r="K34" s="17">
        <v>66131</v>
      </c>
      <c r="L34" s="17">
        <v>266496</v>
      </c>
      <c r="M34" s="18">
        <f t="shared" si="5"/>
        <v>4.0298196004899367</v>
      </c>
      <c r="N34" s="17">
        <v>65780</v>
      </c>
      <c r="O34" s="17">
        <v>261090</v>
      </c>
      <c r="P34" s="18">
        <f t="shared" si="6"/>
        <v>3.9691395560960778</v>
      </c>
      <c r="Q34" s="19"/>
      <c r="R34" s="19"/>
      <c r="S34" s="20"/>
      <c r="T34"/>
      <c r="U34"/>
      <c r="V34"/>
    </row>
    <row r="35" spans="1:22" x14ac:dyDescent="0.25">
      <c r="A35" s="16" t="s">
        <v>34</v>
      </c>
      <c r="B35" s="36">
        <v>26162</v>
      </c>
      <c r="C35" s="36">
        <v>204942</v>
      </c>
      <c r="D35" s="37">
        <v>7.8335754147236454</v>
      </c>
      <c r="E35" s="17">
        <v>25970</v>
      </c>
      <c r="F35" s="17">
        <v>148583</v>
      </c>
      <c r="G35" s="18">
        <f t="shared" si="0"/>
        <v>5.7213323065075086</v>
      </c>
      <c r="H35" s="17">
        <v>26019</v>
      </c>
      <c r="I35" s="17">
        <v>154089</v>
      </c>
      <c r="J35" s="18">
        <f t="shared" si="4"/>
        <v>5.922172258734002</v>
      </c>
      <c r="K35" s="17">
        <v>26033</v>
      </c>
      <c r="L35" s="31">
        <v>134711</v>
      </c>
      <c r="M35" s="18">
        <f t="shared" si="5"/>
        <v>5.1746245150386052</v>
      </c>
      <c r="N35" s="17">
        <v>25989</v>
      </c>
      <c r="O35" s="17">
        <v>123865</v>
      </c>
      <c r="P35" s="18">
        <f t="shared" si="6"/>
        <v>4.7660548693678093</v>
      </c>
      <c r="Q35" s="19"/>
      <c r="R35" s="19"/>
      <c r="S35" s="20"/>
      <c r="T35"/>
      <c r="U35"/>
      <c r="V35"/>
    </row>
    <row r="36" spans="1:22" x14ac:dyDescent="0.25">
      <c r="A36" s="16" t="s">
        <v>35</v>
      </c>
      <c r="B36" s="36">
        <v>56373</v>
      </c>
      <c r="C36" s="36">
        <v>161436</v>
      </c>
      <c r="D36" s="37">
        <v>2.8637113511787557</v>
      </c>
      <c r="E36" s="17">
        <v>56793</v>
      </c>
      <c r="F36" s="17">
        <v>170610</v>
      </c>
      <c r="G36" s="18">
        <f t="shared" si="0"/>
        <v>3.0040674026728644</v>
      </c>
      <c r="H36" s="17">
        <v>56574</v>
      </c>
      <c r="I36" s="17">
        <v>213900</v>
      </c>
      <c r="J36" s="18">
        <f t="shared" si="4"/>
        <v>3.7808887474811752</v>
      </c>
      <c r="K36" s="17">
        <v>56616</v>
      </c>
      <c r="L36" s="17">
        <v>225970</v>
      </c>
      <c r="M36" s="18">
        <f t="shared" si="5"/>
        <v>3.9912745513635723</v>
      </c>
      <c r="N36" s="17">
        <v>56300</v>
      </c>
      <c r="O36" s="17">
        <v>258491</v>
      </c>
      <c r="P36" s="18">
        <f t="shared" si="6"/>
        <v>4.5913143872113675</v>
      </c>
      <c r="Q36" s="19"/>
      <c r="R36" s="19"/>
      <c r="S36" s="20"/>
      <c r="T36"/>
      <c r="U36"/>
      <c r="V36"/>
    </row>
    <row r="37" spans="1:22" x14ac:dyDescent="0.25">
      <c r="A37" s="16" t="s">
        <v>36</v>
      </c>
      <c r="B37" s="36">
        <v>36326</v>
      </c>
      <c r="C37" s="36">
        <v>122834</v>
      </c>
      <c r="D37" s="37">
        <v>3.3814347850024777</v>
      </c>
      <c r="E37" s="17">
        <v>36823</v>
      </c>
      <c r="F37" s="17">
        <v>126819</v>
      </c>
      <c r="G37" s="18">
        <f t="shared" si="0"/>
        <v>3.4440159682806941</v>
      </c>
      <c r="H37" s="17">
        <v>36514</v>
      </c>
      <c r="I37" s="17">
        <v>126927</v>
      </c>
      <c r="J37" s="18">
        <f t="shared" si="4"/>
        <v>3.4761187489729966</v>
      </c>
      <c r="K37" s="17">
        <v>37152</v>
      </c>
      <c r="L37" s="17">
        <v>119967</v>
      </c>
      <c r="M37" s="18">
        <f t="shared" si="5"/>
        <v>3.2290859173126614</v>
      </c>
      <c r="N37" s="17">
        <v>36873</v>
      </c>
      <c r="O37" s="17">
        <v>125504</v>
      </c>
      <c r="P37" s="18">
        <f t="shared" si="6"/>
        <v>3.4036829116155451</v>
      </c>
      <c r="Q37" s="19"/>
      <c r="R37" s="19"/>
      <c r="S37" s="20"/>
      <c r="T37"/>
      <c r="U37"/>
      <c r="V37"/>
    </row>
    <row r="38" spans="1:22" x14ac:dyDescent="0.25">
      <c r="A38" s="16" t="s">
        <v>37</v>
      </c>
      <c r="B38" s="36">
        <v>37072</v>
      </c>
      <c r="C38" s="36">
        <v>202230</v>
      </c>
      <c r="D38" s="37">
        <v>5.4550604229607247</v>
      </c>
      <c r="E38" s="17">
        <v>37225</v>
      </c>
      <c r="F38" s="17">
        <v>213802</v>
      </c>
      <c r="G38" s="18">
        <f t="shared" si="0"/>
        <v>5.7435057085292138</v>
      </c>
      <c r="H38" s="17">
        <v>37232</v>
      </c>
      <c r="I38" s="17">
        <v>205228</v>
      </c>
      <c r="J38" s="18">
        <f t="shared" si="4"/>
        <v>5.5121400945423291</v>
      </c>
      <c r="K38" s="17">
        <v>36796</v>
      </c>
      <c r="L38" s="17">
        <v>205691</v>
      </c>
      <c r="M38" s="18">
        <f t="shared" si="5"/>
        <v>5.5900369605391891</v>
      </c>
      <c r="N38" s="17">
        <v>36987</v>
      </c>
      <c r="O38" s="17">
        <v>196290</v>
      </c>
      <c r="P38" s="18">
        <f t="shared" si="6"/>
        <v>5.3069997566712628</v>
      </c>
      <c r="Q38" s="19"/>
      <c r="R38" s="19"/>
      <c r="S38" s="20"/>
      <c r="T38"/>
      <c r="U38"/>
      <c r="V38"/>
    </row>
    <row r="39" spans="1:22" x14ac:dyDescent="0.25">
      <c r="A39" s="16" t="s">
        <v>38</v>
      </c>
      <c r="B39" s="36">
        <v>35766</v>
      </c>
      <c r="C39" s="36">
        <v>98213</v>
      </c>
      <c r="D39" s="37">
        <v>2.7459878096516244</v>
      </c>
      <c r="E39" s="17">
        <v>36178</v>
      </c>
      <c r="F39" s="17">
        <v>106609</v>
      </c>
      <c r="G39" s="18">
        <f t="shared" si="0"/>
        <v>2.9467908673779646</v>
      </c>
      <c r="H39" s="17">
        <v>36074</v>
      </c>
      <c r="I39" s="17">
        <v>113064</v>
      </c>
      <c r="J39" s="18">
        <f t="shared" si="4"/>
        <v>3.1342240949160058</v>
      </c>
      <c r="K39" s="17">
        <v>36242</v>
      </c>
      <c r="L39" s="17">
        <v>115060</v>
      </c>
      <c r="M39" s="18">
        <f t="shared" si="5"/>
        <v>3.1747696043264719</v>
      </c>
      <c r="N39" s="17">
        <v>36184</v>
      </c>
      <c r="O39" s="17">
        <v>115382</v>
      </c>
      <c r="P39" s="18">
        <f t="shared" si="6"/>
        <v>3.1887574618615964</v>
      </c>
      <c r="R39" s="19"/>
      <c r="S39" s="20"/>
      <c r="T39"/>
      <c r="U39"/>
      <c r="V39"/>
    </row>
    <row r="40" spans="1:22" x14ac:dyDescent="0.25">
      <c r="A40" s="16" t="s">
        <v>39</v>
      </c>
      <c r="B40" s="36">
        <v>138626</v>
      </c>
      <c r="C40" s="36">
        <v>445467</v>
      </c>
      <c r="D40" s="37">
        <v>3.2134448083332132</v>
      </c>
      <c r="E40" s="17">
        <v>138545</v>
      </c>
      <c r="F40" s="17">
        <v>504947</v>
      </c>
      <c r="G40" s="18">
        <f t="shared" si="0"/>
        <v>3.6446425349164531</v>
      </c>
      <c r="H40" s="17">
        <v>139032</v>
      </c>
      <c r="I40" s="17">
        <v>497478</v>
      </c>
      <c r="J40" s="18">
        <f t="shared" si="4"/>
        <v>3.5781546694286206</v>
      </c>
      <c r="K40" s="17">
        <v>138848</v>
      </c>
      <c r="L40" s="17">
        <v>479050</v>
      </c>
      <c r="M40" s="18">
        <f t="shared" si="5"/>
        <v>3.4501757317354227</v>
      </c>
      <c r="N40" s="17">
        <v>137372</v>
      </c>
      <c r="O40" s="17">
        <v>569682</v>
      </c>
      <c r="P40" s="18">
        <f t="shared" si="6"/>
        <v>4.1470023003232104</v>
      </c>
      <c r="Q40" s="19"/>
      <c r="R40" s="19"/>
      <c r="S40" s="20"/>
      <c r="T40"/>
      <c r="U40"/>
      <c r="V40"/>
    </row>
    <row r="41" spans="1:22" x14ac:dyDescent="0.25">
      <c r="A41" s="16" t="s">
        <v>40</v>
      </c>
      <c r="B41" s="36">
        <v>124344</v>
      </c>
      <c r="C41" s="36">
        <v>350882</v>
      </c>
      <c r="D41" s="37">
        <v>2.8218651482982695</v>
      </c>
      <c r="E41" s="17">
        <v>123582</v>
      </c>
      <c r="F41" s="17">
        <v>341433</v>
      </c>
      <c r="G41" s="18">
        <f t="shared" si="0"/>
        <v>2.7628052629023645</v>
      </c>
      <c r="H41" s="17">
        <v>122316</v>
      </c>
      <c r="I41" s="17">
        <v>321646</v>
      </c>
      <c r="J41" s="18">
        <f t="shared" si="4"/>
        <v>2.6296314464174761</v>
      </c>
      <c r="K41" s="17">
        <v>121602</v>
      </c>
      <c r="L41" s="17">
        <v>311036</v>
      </c>
      <c r="M41" s="18">
        <f t="shared" si="5"/>
        <v>2.5578197727011069</v>
      </c>
      <c r="N41" s="17">
        <v>119534</v>
      </c>
      <c r="O41" s="17">
        <v>311421</v>
      </c>
      <c r="P41" s="18">
        <f t="shared" si="6"/>
        <v>2.6052922181136746</v>
      </c>
      <c r="Q41" s="19"/>
      <c r="R41" s="19"/>
      <c r="S41" s="20"/>
      <c r="T41"/>
      <c r="U41"/>
      <c r="V41"/>
    </row>
    <row r="42" spans="1:22" x14ac:dyDescent="0.25">
      <c r="A42" s="16" t="s">
        <v>41</v>
      </c>
      <c r="B42" s="36">
        <v>320717</v>
      </c>
      <c r="C42" s="36">
        <v>2145850</v>
      </c>
      <c r="D42" s="37">
        <v>6.6907896993299385</v>
      </c>
      <c r="E42" s="17">
        <v>318019</v>
      </c>
      <c r="F42" s="17">
        <v>2141043</v>
      </c>
      <c r="G42" s="18">
        <f t="shared" si="0"/>
        <v>6.7324373700942397</v>
      </c>
      <c r="H42" s="17">
        <v>316973</v>
      </c>
      <c r="I42" s="17">
        <v>1933568</v>
      </c>
      <c r="J42" s="18">
        <f t="shared" si="4"/>
        <v>6.1001031633609175</v>
      </c>
      <c r="K42" s="17">
        <v>314881</v>
      </c>
      <c r="L42" s="17">
        <v>1986263</v>
      </c>
      <c r="M42" s="18">
        <f t="shared" si="5"/>
        <v>6.3079798400030489</v>
      </c>
      <c r="N42" s="17">
        <v>310742</v>
      </c>
      <c r="O42" s="17">
        <v>2032388</v>
      </c>
      <c r="P42" s="18">
        <f t="shared" si="6"/>
        <v>6.5404354738014172</v>
      </c>
      <c r="Q42" s="19"/>
      <c r="R42" s="19"/>
      <c r="S42" s="20"/>
      <c r="T42"/>
      <c r="U42"/>
      <c r="V42"/>
    </row>
    <row r="43" spans="1:22" x14ac:dyDescent="0.25">
      <c r="A43" s="16" t="s">
        <v>42</v>
      </c>
      <c r="B43" s="36">
        <v>27799</v>
      </c>
      <c r="C43" s="36">
        <v>29845</v>
      </c>
      <c r="D43" s="37">
        <v>1.0735997697758912</v>
      </c>
      <c r="E43" s="17">
        <v>27413</v>
      </c>
      <c r="F43" s="17">
        <v>25834</v>
      </c>
      <c r="G43" s="18">
        <f t="shared" si="0"/>
        <v>0.94239959143472074</v>
      </c>
      <c r="H43" s="17">
        <v>27059</v>
      </c>
      <c r="I43" s="17">
        <v>22039</v>
      </c>
      <c r="J43" s="18">
        <f t="shared" si="4"/>
        <v>0.81447947078606009</v>
      </c>
      <c r="K43" s="17">
        <v>26437</v>
      </c>
      <c r="L43" s="17">
        <v>28084</v>
      </c>
      <c r="M43" s="18">
        <f t="shared" si="5"/>
        <v>1.0622990505730605</v>
      </c>
      <c r="N43" s="17">
        <v>26117</v>
      </c>
      <c r="O43" s="17">
        <v>27730</v>
      </c>
      <c r="P43" s="18">
        <f t="shared" si="6"/>
        <v>1.0617605391124554</v>
      </c>
      <c r="Q43" s="19"/>
      <c r="R43" s="19"/>
      <c r="S43" s="20"/>
      <c r="T43"/>
      <c r="U43"/>
      <c r="V43"/>
    </row>
    <row r="44" spans="1:22" x14ac:dyDescent="0.25">
      <c r="A44" s="16" t="s">
        <v>43</v>
      </c>
      <c r="B44" s="36">
        <v>2277</v>
      </c>
      <c r="C44" s="36">
        <v>19292</v>
      </c>
      <c r="D44" s="37">
        <v>8.4725516029863854</v>
      </c>
      <c r="E44" s="17">
        <v>2297</v>
      </c>
      <c r="F44" s="17">
        <v>18563</v>
      </c>
      <c r="G44" s="18">
        <f t="shared" si="0"/>
        <v>8.0814105354810621</v>
      </c>
      <c r="H44" s="17">
        <v>2311</v>
      </c>
      <c r="I44" s="17">
        <v>19865</v>
      </c>
      <c r="J44" s="18">
        <f t="shared" si="4"/>
        <v>8.595845954132411</v>
      </c>
      <c r="K44" s="17">
        <v>2288</v>
      </c>
      <c r="L44" s="17">
        <v>20020</v>
      </c>
      <c r="M44" s="18">
        <f t="shared" si="5"/>
        <v>8.75</v>
      </c>
      <c r="N44" s="17">
        <v>2315</v>
      </c>
      <c r="O44" s="17">
        <v>19699</v>
      </c>
      <c r="P44" s="18">
        <f t="shared" si="6"/>
        <v>8.5092872570194391</v>
      </c>
      <c r="Q44" s="19"/>
      <c r="R44" s="19"/>
      <c r="S44" s="20"/>
      <c r="T44"/>
      <c r="U44"/>
      <c r="V44"/>
    </row>
    <row r="45" spans="1:22" x14ac:dyDescent="0.25">
      <c r="A45" s="16" t="s">
        <v>44</v>
      </c>
      <c r="B45" s="36">
        <v>1953</v>
      </c>
      <c r="C45" s="36">
        <v>1140</v>
      </c>
      <c r="D45" s="37">
        <v>0.58371735791090629</v>
      </c>
      <c r="E45" s="17">
        <v>1964</v>
      </c>
      <c r="F45" s="17">
        <v>1118</v>
      </c>
      <c r="G45" s="18">
        <f t="shared" si="0"/>
        <v>0.56924643584521384</v>
      </c>
      <c r="H45" s="17">
        <v>1992</v>
      </c>
      <c r="I45" s="17">
        <v>7689</v>
      </c>
      <c r="J45" s="18">
        <f t="shared" si="4"/>
        <v>3.8599397590361444</v>
      </c>
      <c r="K45" s="17">
        <v>1989</v>
      </c>
      <c r="L45" s="17">
        <v>7042</v>
      </c>
      <c r="M45" s="18">
        <f t="shared" si="5"/>
        <v>3.5404725992961286</v>
      </c>
      <c r="N45" s="17">
        <v>2029</v>
      </c>
      <c r="O45" s="17">
        <v>6024</v>
      </c>
      <c r="P45" s="18">
        <f t="shared" si="6"/>
        <v>2.9689502217841302</v>
      </c>
      <c r="Q45" s="19"/>
      <c r="R45" s="19"/>
      <c r="S45" s="20"/>
      <c r="T45"/>
      <c r="U45"/>
      <c r="V45"/>
    </row>
    <row r="46" spans="1:22" ht="13" x14ac:dyDescent="0.3">
      <c r="A46" s="16" t="s">
        <v>45</v>
      </c>
      <c r="B46" s="36">
        <v>15455</v>
      </c>
      <c r="C46" s="36">
        <v>17500</v>
      </c>
      <c r="D46" s="37">
        <v>1.132319637657716</v>
      </c>
      <c r="E46" s="17">
        <v>15573</v>
      </c>
      <c r="F46" s="17">
        <v>17965</v>
      </c>
      <c r="G46" s="18">
        <f t="shared" si="0"/>
        <v>1.1535991780645989</v>
      </c>
      <c r="H46" s="17">
        <v>15270</v>
      </c>
      <c r="I46" s="17">
        <v>34219</v>
      </c>
      <c r="J46" s="18">
        <f t="shared" si="4"/>
        <v>2.2409299279633266</v>
      </c>
      <c r="K46" s="17">
        <v>15185</v>
      </c>
      <c r="L46" s="17">
        <v>48960</v>
      </c>
      <c r="M46" s="18">
        <f t="shared" si="5"/>
        <v>3.2242344418834374</v>
      </c>
      <c r="N46" s="17">
        <v>15002</v>
      </c>
      <c r="O46" s="17">
        <v>32733</v>
      </c>
      <c r="P46" s="18">
        <f t="shared" si="6"/>
        <v>2.1819090787894946</v>
      </c>
      <c r="Q46" s="19"/>
      <c r="R46" s="33"/>
      <c r="S46" s="33"/>
      <c r="T46"/>
      <c r="U46"/>
      <c r="V46"/>
    </row>
    <row r="47" spans="1:22" x14ac:dyDescent="0.25">
      <c r="A47" s="16" t="s">
        <v>46</v>
      </c>
      <c r="B47" s="36">
        <v>12909</v>
      </c>
      <c r="C47" s="36">
        <v>43354</v>
      </c>
      <c r="D47" s="37">
        <v>3.3584321016345187</v>
      </c>
      <c r="E47" s="17">
        <v>12824</v>
      </c>
      <c r="F47" s="17">
        <v>48132</v>
      </c>
      <c r="G47" s="18">
        <f t="shared" si="0"/>
        <v>3.7532751091703056</v>
      </c>
      <c r="H47" s="17">
        <v>12759</v>
      </c>
      <c r="I47" s="17">
        <v>47379</v>
      </c>
      <c r="J47" s="18">
        <f t="shared" si="4"/>
        <v>3.7133787914413356</v>
      </c>
      <c r="K47" s="17">
        <v>12720</v>
      </c>
      <c r="L47" s="17">
        <v>40402</v>
      </c>
      <c r="M47" s="18">
        <f t="shared" si="5"/>
        <v>3.1762578616352202</v>
      </c>
      <c r="N47" s="17">
        <v>12841</v>
      </c>
      <c r="O47" s="17">
        <v>43775</v>
      </c>
      <c r="P47" s="18">
        <f t="shared" si="6"/>
        <v>3.4090024141422006</v>
      </c>
      <c r="Q47" s="19"/>
      <c r="R47" s="19"/>
      <c r="S47" s="20"/>
      <c r="T47"/>
      <c r="U47"/>
      <c r="V47"/>
    </row>
    <row r="48" spans="1:22" x14ac:dyDescent="0.25">
      <c r="A48" s="16" t="s">
        <v>47</v>
      </c>
      <c r="B48" s="36">
        <v>222338</v>
      </c>
      <c r="C48" s="36">
        <v>1035983</v>
      </c>
      <c r="D48" s="37">
        <v>4.6594959026347276</v>
      </c>
      <c r="E48" s="17">
        <v>220499</v>
      </c>
      <c r="F48" s="17">
        <v>1172517</v>
      </c>
      <c r="G48" s="18">
        <f t="shared" si="0"/>
        <v>5.3175615308912967</v>
      </c>
      <c r="H48" s="17">
        <v>217916</v>
      </c>
      <c r="I48" s="17">
        <v>1166744</v>
      </c>
      <c r="J48" s="18">
        <f t="shared" si="4"/>
        <v>5.3540997448558159</v>
      </c>
      <c r="K48" s="17">
        <v>211684</v>
      </c>
      <c r="L48" s="17">
        <v>1089661</v>
      </c>
      <c r="M48" s="18">
        <f t="shared" si="5"/>
        <v>5.1475831900379809</v>
      </c>
      <c r="N48" s="17">
        <v>212841</v>
      </c>
      <c r="O48" s="17">
        <v>1048284</v>
      </c>
      <c r="P48" s="18">
        <f t="shared" si="6"/>
        <v>4.9251976827772843</v>
      </c>
      <c r="Q48" s="19"/>
      <c r="R48" s="19"/>
      <c r="S48" s="20"/>
      <c r="T48"/>
      <c r="U48"/>
      <c r="V48"/>
    </row>
    <row r="49" spans="1:22" x14ac:dyDescent="0.25">
      <c r="A49" s="16" t="s">
        <v>48</v>
      </c>
      <c r="B49" s="36">
        <v>11297</v>
      </c>
      <c r="C49" s="36">
        <v>77076</v>
      </c>
      <c r="D49" s="37">
        <v>6.8226962910507218</v>
      </c>
      <c r="E49" s="17">
        <v>11322</v>
      </c>
      <c r="F49" s="17">
        <v>74353</v>
      </c>
      <c r="G49" s="18">
        <f t="shared" si="0"/>
        <v>6.5671259494788909</v>
      </c>
      <c r="H49" s="17">
        <v>11370</v>
      </c>
      <c r="I49" s="17">
        <v>73129</v>
      </c>
      <c r="J49" s="18">
        <f t="shared" si="4"/>
        <v>6.4317502198768688</v>
      </c>
      <c r="K49" s="17">
        <v>11359</v>
      </c>
      <c r="L49" s="17">
        <v>79575</v>
      </c>
      <c r="M49" s="18">
        <f t="shared" si="5"/>
        <v>7.0054582269565984</v>
      </c>
      <c r="N49" s="17">
        <v>11463</v>
      </c>
      <c r="O49" s="17">
        <v>81263</v>
      </c>
      <c r="P49" s="18">
        <f t="shared" si="6"/>
        <v>7.0891564162959089</v>
      </c>
      <c r="Q49" s="19"/>
      <c r="R49" s="19"/>
      <c r="S49" s="20"/>
      <c r="T49"/>
      <c r="U49"/>
      <c r="V49"/>
    </row>
    <row r="50" spans="1:22" x14ac:dyDescent="0.25">
      <c r="A50" s="16" t="s">
        <v>49</v>
      </c>
      <c r="B50" s="36">
        <v>24600</v>
      </c>
      <c r="C50" s="36">
        <v>171555</v>
      </c>
      <c r="D50" s="37">
        <v>6.9737804878048779</v>
      </c>
      <c r="E50" s="17">
        <v>24739</v>
      </c>
      <c r="F50" s="17">
        <v>189385</v>
      </c>
      <c r="G50" s="18">
        <f t="shared" si="0"/>
        <v>7.655321557055661</v>
      </c>
      <c r="H50" s="17">
        <v>24460</v>
      </c>
      <c r="I50" s="17">
        <v>201974</v>
      </c>
      <c r="J50" s="18">
        <f t="shared" si="4"/>
        <v>8.2573180703188882</v>
      </c>
      <c r="K50" s="17">
        <v>23945</v>
      </c>
      <c r="L50" s="17">
        <v>205998</v>
      </c>
      <c r="M50" s="18">
        <f t="shared" si="5"/>
        <v>8.6029651284192941</v>
      </c>
      <c r="N50" s="17">
        <v>23333</v>
      </c>
      <c r="O50" s="17">
        <v>104355</v>
      </c>
      <c r="P50" s="18">
        <f t="shared" si="6"/>
        <v>4.4724210345862083</v>
      </c>
      <c r="Q50" s="19"/>
      <c r="R50" s="19"/>
      <c r="S50" s="20"/>
      <c r="T50"/>
      <c r="U50"/>
      <c r="V50"/>
    </row>
    <row r="51" spans="1:22" x14ac:dyDescent="0.25">
      <c r="A51" s="16" t="s">
        <v>50</v>
      </c>
      <c r="B51" s="36">
        <v>107169</v>
      </c>
      <c r="C51" s="36">
        <v>282338</v>
      </c>
      <c r="D51" s="37">
        <v>2.6345118457762973</v>
      </c>
      <c r="E51" s="17">
        <v>108936</v>
      </c>
      <c r="F51" s="17">
        <v>299086</v>
      </c>
      <c r="G51" s="18">
        <f t="shared" si="0"/>
        <v>2.7455203055004773</v>
      </c>
      <c r="H51" s="17">
        <v>108861</v>
      </c>
      <c r="I51" s="17">
        <v>325754</v>
      </c>
      <c r="J51" s="18">
        <f t="shared" si="4"/>
        <v>2.9923847842661742</v>
      </c>
      <c r="K51" s="17">
        <v>109886</v>
      </c>
      <c r="L51" s="17">
        <v>302229</v>
      </c>
      <c r="M51" s="18">
        <f t="shared" si="5"/>
        <v>2.7503867644649911</v>
      </c>
      <c r="N51" s="17">
        <v>109835</v>
      </c>
      <c r="O51" s="17">
        <v>323550</v>
      </c>
      <c r="P51" s="18">
        <f t="shared" si="6"/>
        <v>2.9457823098283789</v>
      </c>
      <c r="Q51" s="19"/>
      <c r="R51" s="19"/>
      <c r="S51" s="20"/>
      <c r="T51"/>
      <c r="U51"/>
      <c r="V51"/>
    </row>
    <row r="52" spans="1:22" x14ac:dyDescent="0.25">
      <c r="A52" s="16" t="s">
        <v>51</v>
      </c>
      <c r="B52" s="36">
        <v>374451</v>
      </c>
      <c r="C52" s="36">
        <v>1797895</v>
      </c>
      <c r="D52" s="37">
        <v>4.8014159396022444</v>
      </c>
      <c r="E52" s="17">
        <v>361708</v>
      </c>
      <c r="F52" s="17">
        <v>1742467</v>
      </c>
      <c r="G52" s="18">
        <f t="shared" si="0"/>
        <v>4.8173305539274773</v>
      </c>
      <c r="H52" s="17">
        <v>347969</v>
      </c>
      <c r="I52" s="17">
        <v>1871632</v>
      </c>
      <c r="J52" s="18">
        <f t="shared" si="4"/>
        <v>5.37873201348396</v>
      </c>
      <c r="K52" s="17">
        <v>333253</v>
      </c>
      <c r="L52" s="17">
        <v>1729677</v>
      </c>
      <c r="M52" s="18">
        <f t="shared" si="5"/>
        <v>5.1902818579277605</v>
      </c>
      <c r="N52" s="17">
        <v>324337</v>
      </c>
      <c r="O52" s="17">
        <v>1745846</v>
      </c>
      <c r="P52" s="18">
        <f t="shared" si="6"/>
        <v>5.3828147883220234</v>
      </c>
      <c r="Q52" s="19"/>
      <c r="R52" s="19"/>
      <c r="S52" s="20"/>
      <c r="T52"/>
      <c r="U52"/>
      <c r="V52"/>
    </row>
    <row r="53" spans="1:22" x14ac:dyDescent="0.25">
      <c r="A53" s="32" t="s">
        <v>97</v>
      </c>
      <c r="B53" s="36">
        <v>12435</v>
      </c>
      <c r="C53" s="36">
        <v>38970</v>
      </c>
      <c r="D53" s="37">
        <v>3.1338962605548852</v>
      </c>
      <c r="E53" s="17">
        <v>12661</v>
      </c>
      <c r="F53" s="17">
        <v>45521</v>
      </c>
      <c r="G53" s="18">
        <f t="shared" si="0"/>
        <v>3.5953716136166181</v>
      </c>
      <c r="H53" s="17">
        <v>12765</v>
      </c>
      <c r="I53" s="17">
        <v>45430</v>
      </c>
      <c r="J53" s="18">
        <f t="shared" si="4"/>
        <v>3.5589502546024283</v>
      </c>
      <c r="K53" s="21"/>
      <c r="L53" s="21"/>
      <c r="M53" s="22"/>
      <c r="N53" s="21"/>
      <c r="O53" s="21"/>
      <c r="P53" s="22"/>
      <c r="Q53" s="19"/>
      <c r="R53" s="19"/>
      <c r="S53" s="20"/>
      <c r="T53"/>
      <c r="U53"/>
      <c r="V53"/>
    </row>
    <row r="54" spans="1:22" x14ac:dyDescent="0.25">
      <c r="A54" s="16" t="s">
        <v>52</v>
      </c>
      <c r="B54" s="36">
        <v>78675</v>
      </c>
      <c r="C54" s="36">
        <v>229803</v>
      </c>
      <c r="D54" s="37">
        <v>2.9209151572926597</v>
      </c>
      <c r="E54" s="17">
        <v>77874</v>
      </c>
      <c r="F54" s="17">
        <v>253679</v>
      </c>
      <c r="G54" s="18">
        <f t="shared" si="0"/>
        <v>3.2575570793846471</v>
      </c>
      <c r="H54" s="17">
        <v>77376</v>
      </c>
      <c r="I54" s="17">
        <v>248612</v>
      </c>
      <c r="J54" s="18">
        <f t="shared" si="4"/>
        <v>3.213037634408602</v>
      </c>
      <c r="K54" s="17">
        <v>77203</v>
      </c>
      <c r="L54" s="17">
        <v>249589</v>
      </c>
      <c r="M54" s="18">
        <f t="shared" si="5"/>
        <v>3.2328925041772987</v>
      </c>
      <c r="N54" s="17">
        <v>76448</v>
      </c>
      <c r="O54" s="17">
        <v>300868</v>
      </c>
      <c r="P54" s="18">
        <f t="shared" si="6"/>
        <v>3.9355902051067391</v>
      </c>
      <c r="Q54" s="19"/>
      <c r="R54" s="19"/>
      <c r="S54" s="20"/>
      <c r="T54"/>
      <c r="U54"/>
      <c r="V54"/>
    </row>
    <row r="55" spans="1:22" x14ac:dyDescent="0.25">
      <c r="A55" s="16" t="s">
        <v>53</v>
      </c>
      <c r="B55" s="36">
        <v>13099</v>
      </c>
      <c r="C55" s="36">
        <v>29976</v>
      </c>
      <c r="D55" s="37">
        <v>2.2884189632796397</v>
      </c>
      <c r="E55" s="17">
        <v>13353</v>
      </c>
      <c r="F55" s="17">
        <v>31248</v>
      </c>
      <c r="G55" s="18">
        <f t="shared" si="0"/>
        <v>2.3401482812851047</v>
      </c>
      <c r="H55" s="17">
        <v>13333</v>
      </c>
      <c r="I55" s="17">
        <v>29587</v>
      </c>
      <c r="J55" s="18">
        <f t="shared" si="4"/>
        <v>2.2190804770119255</v>
      </c>
      <c r="K55" s="17">
        <v>13472</v>
      </c>
      <c r="L55" s="17">
        <v>27264</v>
      </c>
      <c r="M55" s="18">
        <f t="shared" si="5"/>
        <v>2.0237529691211402</v>
      </c>
      <c r="N55" s="17">
        <v>13424</v>
      </c>
      <c r="O55" s="17">
        <v>30824</v>
      </c>
      <c r="P55" s="18">
        <f t="shared" si="6"/>
        <v>2.2961859356376637</v>
      </c>
      <c r="Q55" s="19"/>
      <c r="R55" s="19"/>
      <c r="S55" s="20"/>
      <c r="T55"/>
      <c r="U55"/>
      <c r="V55"/>
    </row>
    <row r="56" spans="1:22" x14ac:dyDescent="0.25">
      <c r="A56" s="16" t="s">
        <v>54</v>
      </c>
      <c r="B56" s="36">
        <v>14183</v>
      </c>
      <c r="C56" s="36">
        <v>313429</v>
      </c>
      <c r="D56" s="37">
        <v>22.09892124374251</v>
      </c>
      <c r="E56" s="17">
        <v>13522</v>
      </c>
      <c r="F56" s="17">
        <v>308393</v>
      </c>
      <c r="G56" s="18">
        <f t="shared" si="0"/>
        <v>22.806759355124981</v>
      </c>
      <c r="H56" s="17">
        <v>13315</v>
      </c>
      <c r="I56" s="17">
        <v>310251</v>
      </c>
      <c r="J56" s="18">
        <f t="shared" si="4"/>
        <v>23.300863687570409</v>
      </c>
      <c r="K56" s="17">
        <v>12960</v>
      </c>
      <c r="L56" s="17">
        <v>325512</v>
      </c>
      <c r="M56" s="18">
        <f t="shared" si="5"/>
        <v>25.116666666666667</v>
      </c>
      <c r="N56" s="17">
        <v>12567</v>
      </c>
      <c r="O56" s="17">
        <v>316430</v>
      </c>
      <c r="P56" s="18">
        <f t="shared" si="6"/>
        <v>25.179438211188032</v>
      </c>
      <c r="Q56" s="19"/>
      <c r="R56" s="19"/>
      <c r="S56" s="20"/>
      <c r="T56"/>
      <c r="U56"/>
      <c r="V56"/>
    </row>
    <row r="57" spans="1:22" x14ac:dyDescent="0.25">
      <c r="A57" s="16" t="s">
        <v>55</v>
      </c>
      <c r="B57" s="36">
        <v>156728</v>
      </c>
      <c r="C57" s="36">
        <v>292498</v>
      </c>
      <c r="D57" s="37">
        <v>1.8662778827012403</v>
      </c>
      <c r="E57" s="17">
        <v>155648</v>
      </c>
      <c r="F57" s="17">
        <v>295021</v>
      </c>
      <c r="G57" s="18">
        <f t="shared" si="0"/>
        <v>1.8954371402138157</v>
      </c>
      <c r="H57" s="17">
        <v>154308</v>
      </c>
      <c r="I57" s="17">
        <v>345907</v>
      </c>
      <c r="J57" s="18">
        <f t="shared" si="4"/>
        <v>2.2416660186121264</v>
      </c>
      <c r="K57" s="17">
        <v>152628</v>
      </c>
      <c r="L57" s="17">
        <v>346559</v>
      </c>
      <c r="M57" s="18">
        <f t="shared" si="5"/>
        <v>2.2706122074586577</v>
      </c>
      <c r="N57" s="17">
        <v>151508</v>
      </c>
      <c r="O57" s="17">
        <v>331463</v>
      </c>
      <c r="P57" s="18">
        <f t="shared" si="6"/>
        <v>2.187759062227737</v>
      </c>
      <c r="Q57" s="19"/>
      <c r="R57" s="19"/>
      <c r="S57" s="20"/>
      <c r="T57"/>
      <c r="U57"/>
      <c r="V57"/>
    </row>
    <row r="58" spans="1:22" x14ac:dyDescent="0.25">
      <c r="A58" s="16" t="s">
        <v>56</v>
      </c>
      <c r="B58" s="36">
        <v>8737</v>
      </c>
      <c r="C58" s="36">
        <v>55222</v>
      </c>
      <c r="D58" s="37">
        <v>6.320476135973446</v>
      </c>
      <c r="E58" s="17">
        <v>8882</v>
      </c>
      <c r="F58" s="17">
        <v>71172</v>
      </c>
      <c r="G58" s="18">
        <f t="shared" si="0"/>
        <v>8.0130601215942363</v>
      </c>
      <c r="H58" s="17">
        <v>8850</v>
      </c>
      <c r="I58" s="17">
        <v>77551</v>
      </c>
      <c r="J58" s="18">
        <f t="shared" si="4"/>
        <v>8.7628248587570621</v>
      </c>
      <c r="K58" s="17">
        <v>8883</v>
      </c>
      <c r="L58" s="17">
        <v>74834</v>
      </c>
      <c r="M58" s="18">
        <f t="shared" si="5"/>
        <v>8.4244061690870193</v>
      </c>
      <c r="N58" s="17">
        <v>8937</v>
      </c>
      <c r="O58" s="17">
        <v>57204</v>
      </c>
      <c r="P58" s="18">
        <f t="shared" si="6"/>
        <v>6.4008056394763342</v>
      </c>
      <c r="Q58" s="19"/>
      <c r="R58" s="19"/>
      <c r="S58" s="20"/>
      <c r="T58"/>
      <c r="U58"/>
      <c r="V58"/>
    </row>
    <row r="59" spans="1:22" x14ac:dyDescent="0.25">
      <c r="A59" s="32" t="s">
        <v>98</v>
      </c>
      <c r="B59" s="36">
        <v>31608</v>
      </c>
      <c r="C59" s="36">
        <v>123380</v>
      </c>
      <c r="D59" s="37">
        <v>3.9034421665401164</v>
      </c>
      <c r="E59" s="17">
        <v>32052</v>
      </c>
      <c r="F59" s="17">
        <v>137763</v>
      </c>
      <c r="G59" s="18">
        <f t="shared" si="0"/>
        <v>4.2981093223511797</v>
      </c>
      <c r="H59" s="17">
        <v>31980</v>
      </c>
      <c r="I59" s="17">
        <v>131668</v>
      </c>
      <c r="J59" s="18">
        <f t="shared" si="4"/>
        <v>4.1171982489055656</v>
      </c>
      <c r="K59" s="21"/>
      <c r="L59" s="21"/>
      <c r="M59" s="22"/>
      <c r="N59" s="21"/>
      <c r="O59" s="21"/>
      <c r="P59" s="22"/>
      <c r="Q59" s="19"/>
      <c r="R59" s="19"/>
      <c r="S59" s="20"/>
      <c r="T59"/>
      <c r="U59"/>
      <c r="V59"/>
    </row>
    <row r="60" spans="1:22" x14ac:dyDescent="0.25">
      <c r="A60" s="16" t="s">
        <v>57</v>
      </c>
      <c r="B60" s="36">
        <v>34816</v>
      </c>
      <c r="C60" s="36">
        <v>94739</v>
      </c>
      <c r="D60" s="37">
        <v>2.7211339613970589</v>
      </c>
      <c r="E60" s="17">
        <v>34993</v>
      </c>
      <c r="F60" s="17">
        <v>106169</v>
      </c>
      <c r="G60" s="18">
        <f t="shared" si="0"/>
        <v>3.0340068013602721</v>
      </c>
      <c r="H60" s="17">
        <v>35026</v>
      </c>
      <c r="I60" s="17">
        <v>111744</v>
      </c>
      <c r="J60" s="18">
        <f t="shared" si="4"/>
        <v>3.1903157654313938</v>
      </c>
      <c r="K60" s="17">
        <v>35463</v>
      </c>
      <c r="L60" s="17">
        <v>114610</v>
      </c>
      <c r="M60" s="18">
        <f t="shared" si="5"/>
        <v>3.2318190790401262</v>
      </c>
      <c r="N60" s="17">
        <v>35478</v>
      </c>
      <c r="O60" s="17">
        <v>121099</v>
      </c>
      <c r="P60" s="18">
        <f t="shared" si="6"/>
        <v>3.4133547550594736</v>
      </c>
      <c r="Q60" s="19"/>
      <c r="R60" s="19"/>
      <c r="S60" s="20"/>
      <c r="T60"/>
      <c r="U60"/>
      <c r="V60"/>
    </row>
    <row r="61" spans="1:22" x14ac:dyDescent="0.25">
      <c r="A61" s="16" t="s">
        <v>58</v>
      </c>
      <c r="B61" s="36">
        <v>11082</v>
      </c>
      <c r="C61" s="36">
        <v>20856</v>
      </c>
      <c r="D61" s="37">
        <v>1.8819707634001084</v>
      </c>
      <c r="E61" s="17">
        <v>11061</v>
      </c>
      <c r="F61" s="17">
        <v>24153</v>
      </c>
      <c r="G61" s="18">
        <f t="shared" si="0"/>
        <v>2.1836181177108762</v>
      </c>
      <c r="H61" s="17">
        <v>11089</v>
      </c>
      <c r="I61" s="17">
        <v>24902</v>
      </c>
      <c r="J61" s="18">
        <f t="shared" si="4"/>
        <v>2.2456488411939759</v>
      </c>
      <c r="K61" s="17">
        <v>11009</v>
      </c>
      <c r="L61" s="17">
        <v>24240</v>
      </c>
      <c r="M61" s="18">
        <f t="shared" si="5"/>
        <v>2.2018348623853212</v>
      </c>
      <c r="N61" s="17">
        <v>11065</v>
      </c>
      <c r="O61" s="17">
        <v>23898</v>
      </c>
      <c r="P61" s="18">
        <f t="shared" si="6"/>
        <v>2.1597830998644376</v>
      </c>
      <c r="Q61" s="19"/>
      <c r="R61" s="19"/>
      <c r="S61" s="20"/>
      <c r="T61"/>
      <c r="U61"/>
      <c r="V61"/>
    </row>
    <row r="62" spans="1:22" x14ac:dyDescent="0.25">
      <c r="A62" s="16" t="s">
        <v>59</v>
      </c>
      <c r="B62" s="36">
        <v>113551</v>
      </c>
      <c r="C62" s="36">
        <v>395860</v>
      </c>
      <c r="D62" s="37">
        <v>3.4861868235418445</v>
      </c>
      <c r="E62" s="17">
        <v>113046</v>
      </c>
      <c r="F62" s="17">
        <v>405547</v>
      </c>
      <c r="G62" s="18">
        <f t="shared" si="0"/>
        <v>3.5874511260902642</v>
      </c>
      <c r="H62" s="17">
        <v>112593</v>
      </c>
      <c r="I62" s="17">
        <v>400176</v>
      </c>
      <c r="J62" s="18">
        <f t="shared" si="4"/>
        <v>3.554181876315579</v>
      </c>
      <c r="K62" s="17">
        <v>111168</v>
      </c>
      <c r="L62" s="17">
        <v>403212</v>
      </c>
      <c r="M62" s="18">
        <f t="shared" si="5"/>
        <v>3.6270509499136443</v>
      </c>
      <c r="N62" s="17">
        <v>110480</v>
      </c>
      <c r="O62" s="17">
        <v>413595</v>
      </c>
      <c r="P62" s="18">
        <f t="shared" si="6"/>
        <v>3.743618754525706</v>
      </c>
      <c r="Q62" s="19"/>
      <c r="R62" s="19"/>
      <c r="S62" s="20"/>
      <c r="T62"/>
      <c r="U62"/>
      <c r="V62"/>
    </row>
    <row r="63" spans="1:22" x14ac:dyDescent="0.25">
      <c r="A63" s="16" t="s">
        <v>60</v>
      </c>
      <c r="B63" s="36">
        <v>183454</v>
      </c>
      <c r="C63" s="36">
        <v>742235</v>
      </c>
      <c r="D63" s="37">
        <v>4.0458916131564315</v>
      </c>
      <c r="E63" s="17">
        <v>183362</v>
      </c>
      <c r="F63" s="17">
        <v>737748</v>
      </c>
      <c r="G63" s="18">
        <f t="shared" si="0"/>
        <v>4.0234508785898928</v>
      </c>
      <c r="H63" s="17">
        <v>183412</v>
      </c>
      <c r="I63" s="17">
        <v>770235</v>
      </c>
      <c r="J63" s="18">
        <f t="shared" si="4"/>
        <v>4.1994798595511744</v>
      </c>
      <c r="K63" s="17">
        <v>183331</v>
      </c>
      <c r="L63" s="17">
        <v>890717</v>
      </c>
      <c r="M63" s="18">
        <f t="shared" si="5"/>
        <v>4.8585181993225373</v>
      </c>
      <c r="N63" s="17">
        <v>181027</v>
      </c>
      <c r="O63" s="17">
        <v>829290</v>
      </c>
      <c r="P63" s="18">
        <f t="shared" si="6"/>
        <v>4.5810293492131011</v>
      </c>
      <c r="Q63" s="19"/>
      <c r="R63" s="19"/>
      <c r="S63" s="20"/>
      <c r="T63"/>
      <c r="U63"/>
      <c r="V63"/>
    </row>
    <row r="64" spans="1:22" x14ac:dyDescent="0.25">
      <c r="A64" s="16" t="s">
        <v>61</v>
      </c>
      <c r="B64" s="36">
        <v>247189</v>
      </c>
      <c r="C64" s="36">
        <v>1119718</v>
      </c>
      <c r="D64" s="37">
        <v>4.5298051288690031</v>
      </c>
      <c r="E64" s="17">
        <v>246394</v>
      </c>
      <c r="F64" s="17">
        <v>1182751</v>
      </c>
      <c r="G64" s="18">
        <f t="shared" si="0"/>
        <v>4.8002427007151152</v>
      </c>
      <c r="H64" s="17">
        <v>246392</v>
      </c>
      <c r="I64" s="17">
        <v>1264157</v>
      </c>
      <c r="J64" s="18">
        <f t="shared" si="4"/>
        <v>5.1306738855157636</v>
      </c>
      <c r="K64" s="17">
        <v>245803</v>
      </c>
      <c r="L64" s="17">
        <v>1198583</v>
      </c>
      <c r="M64" s="18">
        <f t="shared" si="5"/>
        <v>4.8761935371008489</v>
      </c>
      <c r="N64" s="17">
        <v>243985</v>
      </c>
      <c r="O64" s="17">
        <v>1091909</v>
      </c>
      <c r="P64" s="18">
        <f t="shared" si="6"/>
        <v>4.4753120068856695</v>
      </c>
      <c r="Q64" s="19"/>
      <c r="R64" s="19"/>
      <c r="S64" s="20"/>
      <c r="T64"/>
      <c r="U64"/>
      <c r="V64"/>
    </row>
    <row r="65" spans="1:22" x14ac:dyDescent="0.25">
      <c r="A65" s="16" t="s">
        <v>62</v>
      </c>
      <c r="B65" s="36">
        <v>12220</v>
      </c>
      <c r="C65" s="36">
        <v>22511</v>
      </c>
      <c r="D65" s="37">
        <v>1.8421440261865794</v>
      </c>
      <c r="E65" s="17">
        <v>12385</v>
      </c>
      <c r="F65" s="17">
        <v>20343</v>
      </c>
      <c r="G65" s="18">
        <f t="shared" si="0"/>
        <v>1.6425514735567219</v>
      </c>
      <c r="H65" s="17">
        <v>12387</v>
      </c>
      <c r="I65" s="17">
        <v>22758</v>
      </c>
      <c r="J65" s="18">
        <f t="shared" si="4"/>
        <v>1.8372487285056915</v>
      </c>
      <c r="K65" s="17">
        <v>12466</v>
      </c>
      <c r="L65" s="17">
        <v>21883</v>
      </c>
      <c r="M65" s="18">
        <f t="shared" si="5"/>
        <v>1.7554147280603241</v>
      </c>
      <c r="N65" s="17">
        <v>12449</v>
      </c>
      <c r="O65" s="17">
        <v>20658</v>
      </c>
      <c r="P65" s="18">
        <f t="shared" si="6"/>
        <v>1.6594103944091896</v>
      </c>
      <c r="Q65" s="19"/>
      <c r="R65" s="19"/>
      <c r="S65" s="20"/>
      <c r="T65"/>
      <c r="U65"/>
      <c r="V65"/>
    </row>
    <row r="66" spans="1:22" x14ac:dyDescent="0.25">
      <c r="A66" s="16" t="s">
        <v>63</v>
      </c>
      <c r="B66" s="36">
        <v>16261</v>
      </c>
      <c r="C66" s="36">
        <v>41348</v>
      </c>
      <c r="D66" s="37">
        <v>2.5427710472910645</v>
      </c>
      <c r="E66" s="17">
        <v>16104</v>
      </c>
      <c r="F66" s="17">
        <v>29012</v>
      </c>
      <c r="G66" s="18">
        <f t="shared" si="0"/>
        <v>1.8015399900645803</v>
      </c>
      <c r="H66" s="17">
        <v>15975</v>
      </c>
      <c r="I66" s="17">
        <v>29450</v>
      </c>
      <c r="J66" s="18">
        <f t="shared" si="4"/>
        <v>1.8435054773082942</v>
      </c>
      <c r="K66" s="17">
        <v>15855</v>
      </c>
      <c r="L66" s="17">
        <v>30198</v>
      </c>
      <c r="M66" s="18">
        <f t="shared" si="5"/>
        <v>1.9046357615894041</v>
      </c>
      <c r="N66" s="17">
        <v>15907</v>
      </c>
      <c r="O66" s="17">
        <v>30449</v>
      </c>
      <c r="P66" s="18">
        <f t="shared" si="6"/>
        <v>1.914188721946313</v>
      </c>
      <c r="Q66" s="19"/>
      <c r="R66" s="19"/>
      <c r="S66" s="20"/>
      <c r="T66"/>
      <c r="U66"/>
      <c r="V66"/>
    </row>
    <row r="67" spans="1:22" x14ac:dyDescent="0.25">
      <c r="A67" s="16" t="s">
        <v>64</v>
      </c>
      <c r="B67" s="36">
        <v>34015</v>
      </c>
      <c r="C67" s="36">
        <v>164703</v>
      </c>
      <c r="D67" s="37">
        <v>4.8420696751433194</v>
      </c>
      <c r="E67" s="17">
        <v>34487</v>
      </c>
      <c r="F67" s="17">
        <v>172878</v>
      </c>
      <c r="G67" s="18">
        <f t="shared" si="0"/>
        <v>5.0128454200133383</v>
      </c>
      <c r="H67" s="17">
        <v>34143</v>
      </c>
      <c r="I67" s="17">
        <v>178492</v>
      </c>
      <c r="J67" s="18">
        <f t="shared" si="4"/>
        <v>5.2277772896347718</v>
      </c>
      <c r="K67" s="17">
        <v>33999</v>
      </c>
      <c r="L67" s="17">
        <v>186819</v>
      </c>
      <c r="M67" s="18">
        <f t="shared" si="5"/>
        <v>5.4948380834730433</v>
      </c>
      <c r="N67" s="17">
        <v>33715</v>
      </c>
      <c r="O67" s="17">
        <v>183654</v>
      </c>
      <c r="P67" s="18">
        <f t="shared" si="6"/>
        <v>5.4472489989618866</v>
      </c>
      <c r="Q67" s="19"/>
      <c r="R67" s="19"/>
      <c r="S67" s="20"/>
      <c r="T67"/>
      <c r="U67"/>
      <c r="V67"/>
    </row>
    <row r="68" spans="1:22" x14ac:dyDescent="0.25">
      <c r="A68" s="16" t="s">
        <v>65</v>
      </c>
      <c r="B68" s="36">
        <v>149733</v>
      </c>
      <c r="C68" s="36">
        <v>537682</v>
      </c>
      <c r="D68" s="37">
        <v>3.5909385372629949</v>
      </c>
      <c r="E68" s="17">
        <v>147843</v>
      </c>
      <c r="F68" s="17">
        <v>550289</v>
      </c>
      <c r="G68" s="18">
        <f t="shared" si="0"/>
        <v>3.7221173812760835</v>
      </c>
      <c r="H68" s="17">
        <v>146660</v>
      </c>
      <c r="I68" s="17">
        <v>556465</v>
      </c>
      <c r="J68" s="18">
        <f t="shared" si="4"/>
        <v>3.794252011455066</v>
      </c>
      <c r="K68" s="17">
        <v>144473</v>
      </c>
      <c r="L68" s="17">
        <v>553597</v>
      </c>
      <c r="M68" s="18">
        <f t="shared" si="5"/>
        <v>3.8318370906674604</v>
      </c>
      <c r="N68" s="17">
        <v>145664</v>
      </c>
      <c r="O68" s="17">
        <v>564778</v>
      </c>
      <c r="P68" s="18">
        <f t="shared" si="6"/>
        <v>3.8772654876977155</v>
      </c>
      <c r="Q68" s="19"/>
      <c r="R68" s="19"/>
      <c r="S68" s="20"/>
      <c r="T68"/>
      <c r="U68"/>
      <c r="V68"/>
    </row>
    <row r="69" spans="1:22" x14ac:dyDescent="0.25">
      <c r="A69" s="16" t="s">
        <v>66</v>
      </c>
      <c r="B69" s="36">
        <v>2678</v>
      </c>
      <c r="C69" s="36">
        <v>28028</v>
      </c>
      <c r="D69" s="37">
        <v>10.466019417475728</v>
      </c>
      <c r="E69" s="17">
        <v>2699</v>
      </c>
      <c r="F69" s="17">
        <v>24596</v>
      </c>
      <c r="G69" s="18">
        <f t="shared" si="0"/>
        <v>9.1130048165987407</v>
      </c>
      <c r="H69" s="17">
        <v>2727</v>
      </c>
      <c r="I69" s="17">
        <v>20644</v>
      </c>
      <c r="J69" s="18">
        <f t="shared" si="4"/>
        <v>7.5702236890355703</v>
      </c>
      <c r="K69" s="17">
        <v>2721</v>
      </c>
      <c r="L69" s="17">
        <v>25584</v>
      </c>
      <c r="M69" s="18">
        <f t="shared" si="5"/>
        <v>9.4024255788313127</v>
      </c>
      <c r="N69" s="17">
        <v>2786</v>
      </c>
      <c r="O69" s="17">
        <v>26052</v>
      </c>
      <c r="P69" s="18">
        <f t="shared" si="6"/>
        <v>9.3510409188801145</v>
      </c>
      <c r="Q69" s="19"/>
      <c r="R69" s="19"/>
      <c r="S69" s="20"/>
      <c r="T69"/>
      <c r="U69"/>
      <c r="V69"/>
    </row>
    <row r="70" spans="1:22" x14ac:dyDescent="0.25">
      <c r="A70" s="16" t="s">
        <v>67</v>
      </c>
      <c r="B70" s="36">
        <v>32057</v>
      </c>
      <c r="C70" s="36">
        <v>116327</v>
      </c>
      <c r="D70" s="37">
        <v>3.6287550301026297</v>
      </c>
      <c r="E70" s="17">
        <v>32421</v>
      </c>
      <c r="F70" s="17">
        <v>179258</v>
      </c>
      <c r="G70" s="18">
        <f t="shared" si="0"/>
        <v>5.5290706640757534</v>
      </c>
      <c r="H70" s="17">
        <v>32781</v>
      </c>
      <c r="I70" s="17">
        <v>173248</v>
      </c>
      <c r="J70" s="18">
        <f t="shared" si="4"/>
        <v>5.2850126597724287</v>
      </c>
      <c r="K70" s="17">
        <v>33112</v>
      </c>
      <c r="L70" s="17">
        <v>177737</v>
      </c>
      <c r="M70" s="18">
        <f t="shared" si="5"/>
        <v>5.3677518724329545</v>
      </c>
      <c r="N70" s="17">
        <v>32948</v>
      </c>
      <c r="O70" s="17">
        <v>119094</v>
      </c>
      <c r="P70" s="18">
        <f t="shared" si="6"/>
        <v>3.6146048318562585</v>
      </c>
      <c r="Q70" s="19"/>
      <c r="R70" s="19"/>
      <c r="S70" s="20"/>
      <c r="T70"/>
      <c r="U70"/>
      <c r="V70"/>
    </row>
    <row r="71" spans="1:22" x14ac:dyDescent="0.25">
      <c r="A71" s="16" t="s">
        <v>68</v>
      </c>
      <c r="B71" s="36">
        <v>63255</v>
      </c>
      <c r="C71" s="36">
        <v>153943</v>
      </c>
      <c r="D71" s="37">
        <v>2.4336890364398069</v>
      </c>
      <c r="E71" s="17">
        <v>63545</v>
      </c>
      <c r="F71" s="17">
        <v>175961</v>
      </c>
      <c r="G71" s="18">
        <f t="shared" ref="G71:G99" si="7">F71/E71</f>
        <v>2.7690770320245495</v>
      </c>
      <c r="H71" s="17">
        <v>63167</v>
      </c>
      <c r="I71" s="17">
        <v>164628</v>
      </c>
      <c r="J71" s="18">
        <f t="shared" ref="J71:J99" si="8">I71/H71</f>
        <v>2.6062342678930452</v>
      </c>
      <c r="K71" s="17">
        <v>63125</v>
      </c>
      <c r="L71" s="17">
        <v>197442</v>
      </c>
      <c r="M71" s="18">
        <f t="shared" si="5"/>
        <v>3.1277940594059408</v>
      </c>
      <c r="N71" s="17">
        <v>62986</v>
      </c>
      <c r="O71" s="17">
        <v>182362</v>
      </c>
      <c r="P71" s="18">
        <f t="shared" si="6"/>
        <v>2.895278315816213</v>
      </c>
      <c r="Q71" s="19"/>
      <c r="R71" s="19"/>
      <c r="S71" s="20"/>
      <c r="T71"/>
      <c r="U71"/>
      <c r="V71"/>
    </row>
    <row r="72" spans="1:22" x14ac:dyDescent="0.25">
      <c r="A72" s="16" t="s">
        <v>69</v>
      </c>
      <c r="B72" s="36">
        <v>12359</v>
      </c>
      <c r="C72" s="36">
        <v>96900</v>
      </c>
      <c r="D72" s="37">
        <v>7.8404401650618984</v>
      </c>
      <c r="E72" s="17">
        <v>12212</v>
      </c>
      <c r="F72" s="17">
        <v>100921</v>
      </c>
      <c r="G72" s="18">
        <f t="shared" si="7"/>
        <v>8.2640845070422539</v>
      </c>
      <c r="H72" s="17">
        <v>12076</v>
      </c>
      <c r="I72" s="17">
        <v>111672</v>
      </c>
      <c r="J72" s="18">
        <f t="shared" si="8"/>
        <v>9.247432924809539</v>
      </c>
      <c r="K72" s="17">
        <v>12291</v>
      </c>
      <c r="L72" s="17">
        <v>115999</v>
      </c>
      <c r="M72" s="18">
        <f t="shared" si="5"/>
        <v>9.4377186559271014</v>
      </c>
      <c r="N72" s="17">
        <v>12240</v>
      </c>
      <c r="O72" s="17">
        <v>119586</v>
      </c>
      <c r="P72" s="18">
        <f t="shared" si="6"/>
        <v>9.7700980392156858</v>
      </c>
      <c r="Q72" s="19"/>
      <c r="R72" s="19"/>
      <c r="S72" s="20"/>
      <c r="T72"/>
      <c r="U72"/>
      <c r="V72"/>
    </row>
    <row r="73" spans="1:22" x14ac:dyDescent="0.25">
      <c r="A73" s="16" t="s">
        <v>70</v>
      </c>
      <c r="B73" s="36">
        <v>96874</v>
      </c>
      <c r="C73" s="36">
        <v>321917</v>
      </c>
      <c r="D73" s="37">
        <v>3.3230484959844748</v>
      </c>
      <c r="E73" s="17">
        <v>96802</v>
      </c>
      <c r="F73" s="17">
        <v>287692</v>
      </c>
      <c r="G73" s="18">
        <f t="shared" si="7"/>
        <v>2.9719633891861736</v>
      </c>
      <c r="H73" s="17">
        <v>96871</v>
      </c>
      <c r="I73" s="17">
        <v>302421</v>
      </c>
      <c r="J73" s="18">
        <f t="shared" si="8"/>
        <v>3.1218940653033416</v>
      </c>
      <c r="K73" s="17">
        <v>97450</v>
      </c>
      <c r="L73" s="17">
        <v>236715</v>
      </c>
      <c r="M73" s="18">
        <f t="shared" ref="M73:M99" si="9">L73/K73</f>
        <v>2.4290918419702412</v>
      </c>
      <c r="N73" s="17">
        <v>96368</v>
      </c>
      <c r="O73" s="17">
        <v>288646</v>
      </c>
      <c r="P73" s="18">
        <f t="shared" ref="P73:P99" si="10">O73/N73</f>
        <v>2.9952473850240744</v>
      </c>
      <c r="Q73" s="19"/>
      <c r="R73" s="19"/>
      <c r="S73" s="20"/>
      <c r="T73"/>
      <c r="U73"/>
      <c r="V73"/>
    </row>
    <row r="74" spans="1:22" x14ac:dyDescent="0.25">
      <c r="A74" s="16" t="s">
        <v>71</v>
      </c>
      <c r="B74" s="36">
        <v>28442</v>
      </c>
      <c r="C74" s="36">
        <v>107151</v>
      </c>
      <c r="D74" s="37">
        <v>3.7673511004851981</v>
      </c>
      <c r="E74" s="17">
        <v>28706</v>
      </c>
      <c r="F74" s="17">
        <v>112070</v>
      </c>
      <c r="G74" s="18">
        <f t="shared" si="7"/>
        <v>3.904061868598899</v>
      </c>
      <c r="H74" s="17">
        <v>28451</v>
      </c>
      <c r="I74" s="17">
        <v>103796</v>
      </c>
      <c r="J74" s="18">
        <f t="shared" si="8"/>
        <v>3.648237320305086</v>
      </c>
      <c r="K74" s="17">
        <v>28394</v>
      </c>
      <c r="L74" s="17">
        <v>106642</v>
      </c>
      <c r="M74" s="18">
        <f t="shared" si="9"/>
        <v>3.7557934774952453</v>
      </c>
      <c r="N74" s="17">
        <v>28290</v>
      </c>
      <c r="O74" s="17">
        <v>106156</v>
      </c>
      <c r="P74" s="18">
        <f t="shared" si="10"/>
        <v>3.7524213503004593</v>
      </c>
      <c r="Q74" s="19"/>
      <c r="R74" s="19"/>
      <c r="S74" s="20"/>
      <c r="T74"/>
      <c r="U74"/>
      <c r="V74"/>
    </row>
    <row r="75" spans="1:22" x14ac:dyDescent="0.25">
      <c r="A75" s="16" t="s">
        <v>72</v>
      </c>
      <c r="B75" s="36">
        <v>500740</v>
      </c>
      <c r="C75" s="36">
        <v>1622428</v>
      </c>
      <c r="D75" s="37">
        <v>3.2400607101489793</v>
      </c>
      <c r="E75" s="17">
        <v>494893</v>
      </c>
      <c r="F75" s="17">
        <v>1646895</v>
      </c>
      <c r="G75" s="18">
        <f t="shared" si="7"/>
        <v>3.3277799443516072</v>
      </c>
      <c r="H75" s="17">
        <v>487122</v>
      </c>
      <c r="I75" s="17">
        <v>1561141</v>
      </c>
      <c r="J75" s="18">
        <f t="shared" si="8"/>
        <v>3.2048254851967268</v>
      </c>
      <c r="K75" s="17">
        <v>468131</v>
      </c>
      <c r="L75" s="17">
        <v>1454373</v>
      </c>
      <c r="M75" s="18">
        <f t="shared" si="9"/>
        <v>3.1067649867238019</v>
      </c>
      <c r="N75" s="17">
        <v>468131</v>
      </c>
      <c r="O75" s="17">
        <v>1487822</v>
      </c>
      <c r="P75" s="18">
        <f t="shared" si="10"/>
        <v>3.1782172084309734</v>
      </c>
      <c r="Q75" s="19"/>
      <c r="R75" s="19"/>
      <c r="S75" s="20"/>
      <c r="T75"/>
      <c r="U75"/>
      <c r="V75"/>
    </row>
    <row r="76" spans="1:22" x14ac:dyDescent="0.25">
      <c r="A76" s="16" t="s">
        <v>73</v>
      </c>
      <c r="B76" s="36">
        <v>34841</v>
      </c>
      <c r="C76" s="36">
        <v>135508</v>
      </c>
      <c r="D76" s="37">
        <v>3.8893257943227808</v>
      </c>
      <c r="E76" s="17">
        <v>34871</v>
      </c>
      <c r="F76" s="17">
        <v>143538</v>
      </c>
      <c r="G76" s="18">
        <f t="shared" si="7"/>
        <v>4.1162570617418481</v>
      </c>
      <c r="H76" s="17">
        <v>34657</v>
      </c>
      <c r="I76" s="17">
        <v>132444</v>
      </c>
      <c r="J76" s="18">
        <f t="shared" si="8"/>
        <v>3.8215656288772832</v>
      </c>
      <c r="K76" s="17">
        <v>34599</v>
      </c>
      <c r="L76" s="17">
        <v>144055</v>
      </c>
      <c r="M76" s="18">
        <f t="shared" si="9"/>
        <v>4.1635596404520365</v>
      </c>
      <c r="N76" s="17">
        <v>34635</v>
      </c>
      <c r="O76" s="17">
        <v>130821</v>
      </c>
      <c r="P76" s="18">
        <f t="shared" si="10"/>
        <v>3.7771329579904722</v>
      </c>
      <c r="Q76" s="19"/>
      <c r="R76" s="19"/>
      <c r="S76" s="20"/>
      <c r="T76"/>
      <c r="U76"/>
      <c r="V76"/>
    </row>
    <row r="77" spans="1:22" x14ac:dyDescent="0.25">
      <c r="A77" s="16" t="s">
        <v>74</v>
      </c>
      <c r="B77" s="36">
        <v>17420</v>
      </c>
      <c r="C77" s="36">
        <v>137082</v>
      </c>
      <c r="D77" s="37">
        <v>7.8692307692307688</v>
      </c>
      <c r="E77" s="17">
        <v>17441</v>
      </c>
      <c r="F77" s="17">
        <v>127850</v>
      </c>
      <c r="G77" s="18">
        <f t="shared" si="7"/>
        <v>7.3304283011295226</v>
      </c>
      <c r="H77" s="17">
        <v>17139</v>
      </c>
      <c r="I77" s="17">
        <v>130416</v>
      </c>
      <c r="J77" s="18">
        <f t="shared" si="8"/>
        <v>7.6093120952214246</v>
      </c>
      <c r="K77" s="17">
        <v>16714</v>
      </c>
      <c r="L77" s="17">
        <v>193596</v>
      </c>
      <c r="M77" s="18">
        <f t="shared" si="9"/>
        <v>11.582864664353236</v>
      </c>
      <c r="N77" s="17">
        <v>16532</v>
      </c>
      <c r="O77" s="17">
        <v>196300</v>
      </c>
      <c r="P77" s="18">
        <f t="shared" si="10"/>
        <v>11.873941446890878</v>
      </c>
      <c r="Q77" s="19"/>
      <c r="R77" s="19"/>
      <c r="S77" s="20"/>
      <c r="T77"/>
      <c r="U77"/>
      <c r="V77"/>
    </row>
    <row r="78" spans="1:22" x14ac:dyDescent="0.25">
      <c r="A78" s="16" t="s">
        <v>75</v>
      </c>
      <c r="B78" s="36">
        <v>7308</v>
      </c>
      <c r="C78" s="36">
        <v>11236</v>
      </c>
      <c r="D78" s="37">
        <v>1.5374931581828133</v>
      </c>
      <c r="E78" s="17">
        <v>7431</v>
      </c>
      <c r="F78" s="17">
        <v>11500</v>
      </c>
      <c r="G78" s="18">
        <f t="shared" si="7"/>
        <v>1.5475709864082896</v>
      </c>
      <c r="H78" s="17">
        <v>7470</v>
      </c>
      <c r="I78" s="17">
        <v>11100</v>
      </c>
      <c r="J78" s="18">
        <f t="shared" si="8"/>
        <v>1.4859437751004017</v>
      </c>
      <c r="K78" s="17">
        <v>7457</v>
      </c>
      <c r="L78" s="17">
        <v>11594</v>
      </c>
      <c r="M78" s="18">
        <f t="shared" si="9"/>
        <v>1.5547807429261098</v>
      </c>
      <c r="N78" s="17">
        <v>7410</v>
      </c>
      <c r="O78" s="17">
        <v>12998</v>
      </c>
      <c r="P78" s="18">
        <f t="shared" si="10"/>
        <v>1.7541160593792173</v>
      </c>
      <c r="Q78" s="19"/>
      <c r="R78" s="19"/>
      <c r="S78" s="20"/>
      <c r="T78"/>
      <c r="U78"/>
      <c r="V78"/>
    </row>
    <row r="79" spans="1:22" x14ac:dyDescent="0.25">
      <c r="A79" s="16" t="s">
        <v>76</v>
      </c>
      <c r="B79" s="36">
        <v>9119</v>
      </c>
      <c r="C79" s="39">
        <v>35602</v>
      </c>
      <c r="D79" s="40">
        <v>3.9041561574734072</v>
      </c>
      <c r="E79" s="17">
        <v>9183</v>
      </c>
      <c r="F79" s="16" t="s">
        <v>102</v>
      </c>
      <c r="G79" s="18" t="s">
        <v>102</v>
      </c>
      <c r="H79" s="17">
        <v>9182</v>
      </c>
      <c r="I79" s="17">
        <v>32694</v>
      </c>
      <c r="J79" s="18">
        <f t="shared" si="8"/>
        <v>3.5606621651056414</v>
      </c>
      <c r="K79" s="17">
        <v>9317</v>
      </c>
      <c r="L79" s="17">
        <v>34000</v>
      </c>
      <c r="M79" s="18">
        <f t="shared" si="9"/>
        <v>3.6492433186648063</v>
      </c>
      <c r="N79" s="17">
        <v>9237</v>
      </c>
      <c r="O79" s="17">
        <v>46750</v>
      </c>
      <c r="P79" s="18">
        <f t="shared" si="10"/>
        <v>5.0611670455775686</v>
      </c>
      <c r="Q79" s="19"/>
      <c r="R79" s="19"/>
      <c r="S79" s="20"/>
      <c r="T79"/>
      <c r="U79"/>
      <c r="V79"/>
    </row>
    <row r="80" spans="1:22" x14ac:dyDescent="0.25">
      <c r="A80" s="16" t="s">
        <v>77</v>
      </c>
      <c r="B80" s="36">
        <v>217938</v>
      </c>
      <c r="C80" s="36">
        <v>814447</v>
      </c>
      <c r="D80" s="37">
        <v>3.7370582459231523</v>
      </c>
      <c r="E80" s="17">
        <v>213504</v>
      </c>
      <c r="F80" s="17">
        <v>825327</v>
      </c>
      <c r="G80" s="18">
        <f t="shared" si="7"/>
        <v>3.8656278102517985</v>
      </c>
      <c r="H80" s="17">
        <v>211172</v>
      </c>
      <c r="I80" s="17">
        <v>913647</v>
      </c>
      <c r="J80" s="18">
        <f t="shared" si="8"/>
        <v>4.3265537097721287</v>
      </c>
      <c r="K80" s="17">
        <v>208834</v>
      </c>
      <c r="L80" s="17">
        <v>1031234</v>
      </c>
      <c r="M80" s="18">
        <f t="shared" si="9"/>
        <v>4.9380560636677933</v>
      </c>
      <c r="N80" s="17">
        <v>206238</v>
      </c>
      <c r="O80" s="17">
        <v>1034533</v>
      </c>
      <c r="P80" s="18">
        <f t="shared" si="10"/>
        <v>5.0162094279424743</v>
      </c>
      <c r="Q80" s="19"/>
      <c r="R80" s="19"/>
      <c r="S80" s="20"/>
      <c r="T80"/>
      <c r="U80"/>
      <c r="V80"/>
    </row>
    <row r="81" spans="1:22" x14ac:dyDescent="0.25">
      <c r="A81" s="16" t="s">
        <v>78</v>
      </c>
      <c r="B81" s="36">
        <v>99681</v>
      </c>
      <c r="C81" s="36">
        <v>566586</v>
      </c>
      <c r="D81" s="37">
        <v>5.6839919342703222</v>
      </c>
      <c r="E81" s="17">
        <v>99320</v>
      </c>
      <c r="F81" s="17">
        <v>539831</v>
      </c>
      <c r="G81" s="18">
        <f t="shared" si="7"/>
        <v>5.4352698348771646</v>
      </c>
      <c r="H81" s="17">
        <v>98913</v>
      </c>
      <c r="I81" s="17">
        <v>533850</v>
      </c>
      <c r="J81" s="18">
        <f t="shared" si="8"/>
        <v>5.3971672075460253</v>
      </c>
      <c r="K81" s="17">
        <v>98641</v>
      </c>
      <c r="L81" s="17">
        <v>540294</v>
      </c>
      <c r="M81" s="18">
        <f t="shared" si="9"/>
        <v>5.4773775610547339</v>
      </c>
      <c r="N81" s="17">
        <v>97206</v>
      </c>
      <c r="O81" s="17">
        <v>509963</v>
      </c>
      <c r="P81" s="18">
        <f t="shared" si="10"/>
        <v>5.2462090817439249</v>
      </c>
      <c r="Q81" s="19"/>
      <c r="R81" s="19"/>
      <c r="S81" s="20"/>
      <c r="T81"/>
      <c r="U81"/>
      <c r="V81"/>
    </row>
    <row r="82" spans="1:22" x14ac:dyDescent="0.25">
      <c r="A82" s="16" t="s">
        <v>79</v>
      </c>
      <c r="B82" s="36">
        <v>93775</v>
      </c>
      <c r="C82" s="36">
        <v>810151</v>
      </c>
      <c r="D82" s="37">
        <v>8.6393068515062659</v>
      </c>
      <c r="E82" s="17">
        <v>93569</v>
      </c>
      <c r="F82" s="17">
        <v>855603</v>
      </c>
      <c r="G82" s="18">
        <f t="shared" si="7"/>
        <v>9.1440861823894668</v>
      </c>
      <c r="H82" s="17">
        <v>92703</v>
      </c>
      <c r="I82" s="17">
        <v>822419</v>
      </c>
      <c r="J82" s="18">
        <f t="shared" si="8"/>
        <v>8.871546767634273</v>
      </c>
      <c r="K82" s="17">
        <v>93256</v>
      </c>
      <c r="L82" s="17">
        <v>810106</v>
      </c>
      <c r="M82" s="18">
        <f t="shared" si="9"/>
        <v>8.6869048640301969</v>
      </c>
      <c r="N82" s="17">
        <v>92687</v>
      </c>
      <c r="O82" s="17">
        <v>802330</v>
      </c>
      <c r="P82" s="18">
        <f t="shared" si="10"/>
        <v>8.6563379977774666</v>
      </c>
      <c r="Q82" s="19"/>
      <c r="R82" s="19"/>
      <c r="S82" s="20"/>
      <c r="T82"/>
      <c r="U82"/>
      <c r="V82"/>
    </row>
    <row r="83" spans="1:22" x14ac:dyDescent="0.25">
      <c r="A83" s="16" t="s">
        <v>80</v>
      </c>
      <c r="B83" s="36">
        <v>41117</v>
      </c>
      <c r="C83" s="36">
        <v>204049</v>
      </c>
      <c r="D83" s="37">
        <v>4.9626431889486105</v>
      </c>
      <c r="E83" s="17">
        <v>41357</v>
      </c>
      <c r="F83" s="17">
        <v>201461</v>
      </c>
      <c r="G83" s="18">
        <f t="shared" si="7"/>
        <v>4.8712672582634138</v>
      </c>
      <c r="H83" s="17">
        <v>41262</v>
      </c>
      <c r="I83" s="17">
        <v>127050</v>
      </c>
      <c r="J83" s="18">
        <f t="shared" si="8"/>
        <v>3.0791042605787409</v>
      </c>
      <c r="K83" s="17">
        <v>40933</v>
      </c>
      <c r="L83" s="17">
        <v>229756</v>
      </c>
      <c r="M83" s="18">
        <f t="shared" si="9"/>
        <v>5.612977304375443</v>
      </c>
      <c r="N83" s="17">
        <v>41030</v>
      </c>
      <c r="O83" s="17">
        <v>233641</v>
      </c>
      <c r="P83" s="18">
        <f t="shared" si="10"/>
        <v>5.6943943456007799</v>
      </c>
      <c r="Q83" s="19"/>
      <c r="R83" s="19"/>
      <c r="S83" s="20"/>
      <c r="T83"/>
      <c r="U83"/>
      <c r="V83"/>
    </row>
    <row r="84" spans="1:22" x14ac:dyDescent="0.25">
      <c r="A84" s="16" t="s">
        <v>81</v>
      </c>
      <c r="B84" s="36">
        <v>28008</v>
      </c>
      <c r="C84" s="36">
        <v>44273</v>
      </c>
      <c r="D84" s="37">
        <v>1.5807269351613824</v>
      </c>
      <c r="E84" s="17">
        <v>28636</v>
      </c>
      <c r="F84" s="17">
        <v>43587</v>
      </c>
      <c r="G84" s="18">
        <f t="shared" si="7"/>
        <v>1.5221050426037157</v>
      </c>
      <c r="H84" s="17">
        <v>28311</v>
      </c>
      <c r="I84" s="17">
        <v>45773</v>
      </c>
      <c r="J84" s="18">
        <f t="shared" si="8"/>
        <v>1.6167920596234679</v>
      </c>
      <c r="K84" s="17">
        <v>28890</v>
      </c>
      <c r="L84" s="17">
        <v>42106</v>
      </c>
      <c r="M84" s="18">
        <f t="shared" si="9"/>
        <v>1.4574593284873658</v>
      </c>
      <c r="N84" s="17">
        <v>29014</v>
      </c>
      <c r="O84" s="17">
        <v>48673</v>
      </c>
      <c r="P84" s="18">
        <f t="shared" si="10"/>
        <v>1.6775694492314055</v>
      </c>
      <c r="Q84" s="19"/>
      <c r="R84" s="19"/>
      <c r="S84" s="20"/>
      <c r="T84"/>
      <c r="U84"/>
      <c r="V84"/>
    </row>
    <row r="85" spans="1:22" x14ac:dyDescent="0.25">
      <c r="A85" s="16" t="s">
        <v>82</v>
      </c>
      <c r="B85" s="36">
        <v>25438</v>
      </c>
      <c r="C85" s="36">
        <v>171289</v>
      </c>
      <c r="D85" s="37">
        <v>6.733587546190738</v>
      </c>
      <c r="E85" s="17">
        <v>25330</v>
      </c>
      <c r="F85" s="17">
        <v>170879</v>
      </c>
      <c r="G85" s="18">
        <f t="shared" si="7"/>
        <v>6.7461113304382154</v>
      </c>
      <c r="H85" s="17">
        <v>25274</v>
      </c>
      <c r="I85" s="17">
        <v>172581</v>
      </c>
      <c r="J85" s="18">
        <f t="shared" si="8"/>
        <v>6.8284007280208909</v>
      </c>
      <c r="K85" s="17">
        <v>25267</v>
      </c>
      <c r="L85" s="17">
        <v>178323</v>
      </c>
      <c r="M85" s="18">
        <f t="shared" si="9"/>
        <v>7.05754541496814</v>
      </c>
      <c r="N85" s="17">
        <v>24970</v>
      </c>
      <c r="O85" s="17">
        <v>195878</v>
      </c>
      <c r="P85" s="18">
        <f t="shared" si="10"/>
        <v>7.8445334401281537</v>
      </c>
      <c r="Q85" s="19"/>
      <c r="R85" s="19"/>
      <c r="S85" s="20"/>
      <c r="T85"/>
      <c r="U85"/>
      <c r="V85"/>
    </row>
    <row r="86" spans="1:22" x14ac:dyDescent="0.25">
      <c r="A86" s="16" t="s">
        <v>83</v>
      </c>
      <c r="B86" s="36">
        <v>38829</v>
      </c>
      <c r="C86" s="36">
        <v>202469</v>
      </c>
      <c r="D86" s="37">
        <v>5.2143758530994875</v>
      </c>
      <c r="E86" s="17">
        <v>38814</v>
      </c>
      <c r="F86" s="17">
        <v>174463</v>
      </c>
      <c r="G86" s="18">
        <f t="shared" si="7"/>
        <v>4.494847220075231</v>
      </c>
      <c r="H86" s="17">
        <v>38387</v>
      </c>
      <c r="I86" s="17">
        <v>174854</v>
      </c>
      <c r="J86" s="18">
        <f t="shared" si="8"/>
        <v>4.5550316513402977</v>
      </c>
      <c r="K86" s="17">
        <v>38077</v>
      </c>
      <c r="L86" s="17">
        <v>169711</v>
      </c>
      <c r="M86" s="18">
        <f t="shared" si="9"/>
        <v>4.4570475615200777</v>
      </c>
      <c r="N86" s="17">
        <v>37688</v>
      </c>
      <c r="O86" s="17">
        <v>170184</v>
      </c>
      <c r="P86" s="18">
        <f t="shared" si="10"/>
        <v>4.5156017830609212</v>
      </c>
      <c r="Q86" s="19"/>
      <c r="R86" s="19"/>
      <c r="S86" s="20"/>
      <c r="T86"/>
      <c r="U86"/>
      <c r="V86"/>
    </row>
    <row r="87" spans="1:22" x14ac:dyDescent="0.25">
      <c r="A87" s="16" t="s">
        <v>84</v>
      </c>
      <c r="B87" s="36">
        <v>42228</v>
      </c>
      <c r="C87" s="36">
        <v>133585</v>
      </c>
      <c r="D87" s="37">
        <v>3.1634223737804299</v>
      </c>
      <c r="E87" s="17">
        <v>42916</v>
      </c>
      <c r="F87" s="17">
        <v>148856</v>
      </c>
      <c r="G87" s="18">
        <f t="shared" si="7"/>
        <v>3.4685432006710784</v>
      </c>
      <c r="H87" s="17">
        <v>42889</v>
      </c>
      <c r="I87" s="17">
        <v>153107</v>
      </c>
      <c r="J87" s="18">
        <f t="shared" si="8"/>
        <v>3.5698430833080743</v>
      </c>
      <c r="K87" s="17">
        <v>42812</v>
      </c>
      <c r="L87" s="17">
        <v>153047</v>
      </c>
      <c r="M87" s="18">
        <f t="shared" si="9"/>
        <v>3.5748621881715406</v>
      </c>
      <c r="N87" s="17">
        <v>42114</v>
      </c>
      <c r="O87" s="17">
        <v>152596</v>
      </c>
      <c r="P87" s="18">
        <f t="shared" si="10"/>
        <v>3.6234031438476517</v>
      </c>
      <c r="Q87" s="19"/>
      <c r="R87" s="19"/>
      <c r="S87" s="20"/>
      <c r="T87"/>
      <c r="U87"/>
      <c r="V87"/>
    </row>
    <row r="88" spans="1:22" x14ac:dyDescent="0.25">
      <c r="A88" s="16" t="s">
        <v>106</v>
      </c>
      <c r="B88" s="36">
        <v>31417</v>
      </c>
      <c r="C88" s="36">
        <v>117867</v>
      </c>
      <c r="D88" s="37">
        <v>3.7516949422287298</v>
      </c>
      <c r="E88" s="17"/>
      <c r="F88" s="17"/>
      <c r="G88" s="18"/>
      <c r="H88" s="17"/>
      <c r="I88" s="17"/>
      <c r="J88" s="18"/>
      <c r="K88" s="17"/>
      <c r="L88" s="17"/>
      <c r="M88" s="18"/>
      <c r="N88" s="17"/>
      <c r="O88" s="17"/>
      <c r="P88" s="18"/>
      <c r="Q88" s="19"/>
      <c r="R88" s="19"/>
      <c r="S88" s="20"/>
      <c r="T88"/>
      <c r="U88"/>
      <c r="V88"/>
    </row>
    <row r="89" spans="1:22" x14ac:dyDescent="0.25">
      <c r="A89" s="16" t="s">
        <v>105</v>
      </c>
      <c r="B89" s="36"/>
      <c r="C89" s="36"/>
      <c r="D89" s="37"/>
      <c r="E89" s="17">
        <v>38819</v>
      </c>
      <c r="F89" s="17">
        <v>150958</v>
      </c>
      <c r="G89" s="18">
        <f t="shared" si="7"/>
        <v>3.888765810556686</v>
      </c>
      <c r="H89" s="17">
        <v>38752</v>
      </c>
      <c r="I89" s="17">
        <v>159445</v>
      </c>
      <c r="J89" s="18">
        <f t="shared" si="8"/>
        <v>4.1144973162675473</v>
      </c>
      <c r="K89" s="17">
        <v>38879</v>
      </c>
      <c r="L89" s="17">
        <v>165941</v>
      </c>
      <c r="M89" s="18">
        <f t="shared" si="9"/>
        <v>4.268139612644358</v>
      </c>
      <c r="N89" s="17">
        <v>38852</v>
      </c>
      <c r="O89" s="17">
        <v>175296</v>
      </c>
      <c r="P89" s="18">
        <f t="shared" si="10"/>
        <v>4.5118912797281991</v>
      </c>
      <c r="Q89" s="19"/>
      <c r="R89" s="19"/>
      <c r="S89" s="20"/>
      <c r="T89"/>
      <c r="U89"/>
      <c r="V89"/>
    </row>
    <row r="90" spans="1:22" x14ac:dyDescent="0.25">
      <c r="A90" s="32" t="s">
        <v>99</v>
      </c>
      <c r="B90" s="41"/>
      <c r="C90" s="41"/>
      <c r="D90" s="41"/>
      <c r="E90" s="34"/>
      <c r="F90" s="34"/>
      <c r="G90" s="22"/>
      <c r="H90" s="35"/>
      <c r="I90" s="35"/>
      <c r="J90" s="22"/>
      <c r="K90" s="17">
        <v>45092</v>
      </c>
      <c r="L90" s="17">
        <v>192796</v>
      </c>
      <c r="M90" s="18">
        <f t="shared" si="9"/>
        <v>4.2756142996540403</v>
      </c>
      <c r="N90" s="17">
        <v>45903</v>
      </c>
      <c r="O90" s="17">
        <v>220687</v>
      </c>
      <c r="P90" s="18">
        <f t="shared" si="10"/>
        <v>4.8076814151580507</v>
      </c>
      <c r="Q90" s="19"/>
      <c r="R90" s="19"/>
      <c r="S90" s="20"/>
      <c r="T90"/>
      <c r="U90"/>
      <c r="V90"/>
    </row>
    <row r="91" spans="1:22" x14ac:dyDescent="0.25">
      <c r="A91" s="16" t="s">
        <v>85</v>
      </c>
      <c r="B91" s="36">
        <v>24542</v>
      </c>
      <c r="C91" s="36">
        <v>177198</v>
      </c>
      <c r="D91" s="37">
        <v>7.2201939532230464</v>
      </c>
      <c r="E91" s="17">
        <v>24647</v>
      </c>
      <c r="F91" s="17">
        <v>173888</v>
      </c>
      <c r="G91" s="18">
        <f t="shared" si="7"/>
        <v>7.055138556416602</v>
      </c>
      <c r="H91" s="17">
        <v>24577</v>
      </c>
      <c r="I91" s="17">
        <v>200018</v>
      </c>
      <c r="J91" s="18">
        <f t="shared" si="8"/>
        <v>8.1384221019652525</v>
      </c>
      <c r="K91" s="17">
        <v>24512</v>
      </c>
      <c r="L91" s="17">
        <v>194428</v>
      </c>
      <c r="M91" s="18">
        <f t="shared" si="9"/>
        <v>7.9319516971279374</v>
      </c>
      <c r="N91" s="17">
        <v>24222</v>
      </c>
      <c r="O91" s="17">
        <v>205374</v>
      </c>
      <c r="P91" s="18">
        <f t="shared" si="10"/>
        <v>8.4788209066138229</v>
      </c>
      <c r="Q91" s="19"/>
      <c r="R91" s="19"/>
      <c r="S91" s="20"/>
      <c r="T91"/>
      <c r="U91"/>
      <c r="V91"/>
    </row>
    <row r="92" spans="1:22" x14ac:dyDescent="0.25">
      <c r="A92" s="16" t="s">
        <v>86</v>
      </c>
      <c r="B92" s="36">
        <v>90426</v>
      </c>
      <c r="C92" s="36">
        <v>195016</v>
      </c>
      <c r="D92" s="37">
        <v>2.1566363656470484</v>
      </c>
      <c r="E92" s="17">
        <v>89586</v>
      </c>
      <c r="F92" s="17">
        <v>183208</v>
      </c>
      <c r="G92" s="18">
        <f t="shared" si="7"/>
        <v>2.0450516821824838</v>
      </c>
      <c r="H92" s="17">
        <v>87831</v>
      </c>
      <c r="I92" s="17">
        <v>210630</v>
      </c>
      <c r="J92" s="18">
        <f t="shared" si="8"/>
        <v>2.3981282235201693</v>
      </c>
      <c r="K92" s="17">
        <v>86463</v>
      </c>
      <c r="L92" s="17">
        <v>193493</v>
      </c>
      <c r="M92" s="18">
        <f t="shared" si="9"/>
        <v>2.2378705342169485</v>
      </c>
      <c r="N92" s="17">
        <v>85692</v>
      </c>
      <c r="O92" s="17">
        <v>187446</v>
      </c>
      <c r="P92" s="18">
        <f t="shared" si="10"/>
        <v>2.1874387340708585</v>
      </c>
      <c r="Q92" s="19"/>
      <c r="R92" s="19"/>
      <c r="S92" s="20"/>
      <c r="T92"/>
      <c r="U92"/>
      <c r="V92"/>
    </row>
    <row r="93" spans="1:22" x14ac:dyDescent="0.25">
      <c r="A93" s="16" t="s">
        <v>87</v>
      </c>
      <c r="B93" s="36">
        <v>44051</v>
      </c>
      <c r="C93" s="36">
        <v>121940</v>
      </c>
      <c r="D93" s="37">
        <v>2.7681550929604324</v>
      </c>
      <c r="E93" s="17">
        <v>44654</v>
      </c>
      <c r="F93" s="17">
        <v>127276</v>
      </c>
      <c r="G93" s="18">
        <f t="shared" si="7"/>
        <v>2.8502709723652977</v>
      </c>
      <c r="H93" s="17">
        <v>44665</v>
      </c>
      <c r="I93" s="17">
        <v>123952</v>
      </c>
      <c r="J93" s="18">
        <f t="shared" si="8"/>
        <v>2.7751483264300907</v>
      </c>
      <c r="K93" s="17">
        <v>44695</v>
      </c>
      <c r="L93" s="17">
        <v>116901</v>
      </c>
      <c r="M93" s="18">
        <f t="shared" si="9"/>
        <v>2.6155274639221391</v>
      </c>
      <c r="N93" s="17">
        <v>45276</v>
      </c>
      <c r="O93" s="17">
        <v>111115</v>
      </c>
      <c r="P93" s="18">
        <f t="shared" si="10"/>
        <v>2.4541699796801839</v>
      </c>
      <c r="Q93" s="19"/>
      <c r="R93" s="19"/>
      <c r="S93" s="20"/>
      <c r="T93"/>
      <c r="U93"/>
      <c r="V93"/>
    </row>
    <row r="94" spans="1:22" x14ac:dyDescent="0.25">
      <c r="A94" s="16" t="s">
        <v>88</v>
      </c>
      <c r="B94" s="36">
        <v>453500</v>
      </c>
      <c r="C94" s="36">
        <v>1377491</v>
      </c>
      <c r="D94" s="37">
        <v>3.0374663726571112</v>
      </c>
      <c r="E94" s="17">
        <v>451672</v>
      </c>
      <c r="F94" s="17">
        <v>1550588</v>
      </c>
      <c r="G94" s="18">
        <f t="shared" si="7"/>
        <v>3.4329956251439095</v>
      </c>
      <c r="H94" s="17">
        <v>449628</v>
      </c>
      <c r="I94" s="17">
        <v>2002625</v>
      </c>
      <c r="J94" s="18">
        <f t="shared" si="8"/>
        <v>4.4539597178111681</v>
      </c>
      <c r="K94" s="17">
        <v>447489</v>
      </c>
      <c r="L94" s="17">
        <v>1808352</v>
      </c>
      <c r="M94" s="18">
        <f t="shared" si="9"/>
        <v>4.0411093903984234</v>
      </c>
      <c r="N94" s="17">
        <v>441246</v>
      </c>
      <c r="O94" s="17">
        <v>1784513</v>
      </c>
      <c r="P94" s="18">
        <f t="shared" si="10"/>
        <v>4.044258758153048</v>
      </c>
      <c r="Q94" s="19"/>
      <c r="R94" s="19"/>
      <c r="S94" s="20"/>
      <c r="T94"/>
      <c r="U94"/>
      <c r="V94"/>
    </row>
    <row r="95" spans="1:22" x14ac:dyDescent="0.25">
      <c r="A95" s="16" t="s">
        <v>89</v>
      </c>
      <c r="B95" s="36">
        <v>54130</v>
      </c>
      <c r="C95" s="36">
        <v>188969</v>
      </c>
      <c r="D95" s="37">
        <v>3.491021614631443</v>
      </c>
      <c r="E95" s="17">
        <v>54943</v>
      </c>
      <c r="F95" s="17">
        <v>149483</v>
      </c>
      <c r="G95" s="18">
        <f t="shared" si="7"/>
        <v>2.7206923538940355</v>
      </c>
      <c r="H95" s="17">
        <v>55207</v>
      </c>
      <c r="I95" s="17">
        <v>154275</v>
      </c>
      <c r="J95" s="18">
        <f t="shared" si="8"/>
        <v>2.794482583730324</v>
      </c>
      <c r="K95" s="17">
        <v>55479</v>
      </c>
      <c r="L95" s="17">
        <v>160600</v>
      </c>
      <c r="M95" s="18">
        <f t="shared" si="9"/>
        <v>2.8947890192685519</v>
      </c>
      <c r="N95" s="17">
        <v>55179</v>
      </c>
      <c r="O95" s="17">
        <v>165135</v>
      </c>
      <c r="P95" s="18">
        <f t="shared" si="10"/>
        <v>2.9927146196922743</v>
      </c>
      <c r="Q95" s="19"/>
      <c r="R95" s="19"/>
      <c r="S95" s="20"/>
      <c r="T95"/>
      <c r="U95"/>
      <c r="V95"/>
    </row>
    <row r="96" spans="1:22" x14ac:dyDescent="0.25">
      <c r="A96" s="16" t="s">
        <v>90</v>
      </c>
      <c r="B96" s="36">
        <v>21795</v>
      </c>
      <c r="C96" s="36">
        <v>151694</v>
      </c>
      <c r="D96" s="37">
        <v>6.960036705666437</v>
      </c>
      <c r="E96" s="17">
        <v>21661</v>
      </c>
      <c r="F96" s="17">
        <v>158200</v>
      </c>
      <c r="G96" s="18">
        <f t="shared" si="7"/>
        <v>7.3034485942477261</v>
      </c>
      <c r="H96" s="17">
        <v>21015</v>
      </c>
      <c r="I96" s="17">
        <v>162191</v>
      </c>
      <c r="J96" s="18">
        <f t="shared" si="8"/>
        <v>7.7178681893885317</v>
      </c>
      <c r="K96" s="17">
        <v>21378</v>
      </c>
      <c r="L96" s="17">
        <v>172459</v>
      </c>
      <c r="M96" s="18">
        <f t="shared" si="9"/>
        <v>8.0671250818598566</v>
      </c>
      <c r="N96" s="17">
        <v>21099</v>
      </c>
      <c r="O96" s="17">
        <v>183023</v>
      </c>
      <c r="P96" s="18">
        <f t="shared" si="10"/>
        <v>8.6744869425091231</v>
      </c>
      <c r="Q96" s="19"/>
      <c r="R96" s="19"/>
      <c r="S96" s="20"/>
      <c r="T96"/>
      <c r="U96"/>
      <c r="V96"/>
    </row>
    <row r="97" spans="1:22" x14ac:dyDescent="0.25">
      <c r="A97" s="16" t="s">
        <v>91</v>
      </c>
      <c r="B97" s="36">
        <v>88185</v>
      </c>
      <c r="C97" s="36">
        <v>627596</v>
      </c>
      <c r="D97" s="37">
        <v>7.1168112490786415</v>
      </c>
      <c r="E97" s="17">
        <v>86204</v>
      </c>
      <c r="F97" s="17">
        <v>743301</v>
      </c>
      <c r="G97" s="18">
        <f t="shared" si="7"/>
        <v>8.6225813187323102</v>
      </c>
      <c r="H97" s="17">
        <v>85124</v>
      </c>
      <c r="I97" s="17">
        <v>707506</v>
      </c>
      <c r="J97" s="18">
        <f t="shared" si="8"/>
        <v>8.3114750246698925</v>
      </c>
      <c r="K97" s="17">
        <v>83959</v>
      </c>
      <c r="L97" s="17">
        <v>737816</v>
      </c>
      <c r="M97" s="18">
        <f t="shared" si="9"/>
        <v>8.7878130992508243</v>
      </c>
      <c r="N97" s="17">
        <v>83130</v>
      </c>
      <c r="O97" s="17">
        <v>670993</v>
      </c>
      <c r="P97" s="18">
        <f t="shared" si="10"/>
        <v>8.0716107301816429</v>
      </c>
      <c r="Q97" s="19"/>
      <c r="R97" s="19"/>
      <c r="S97" s="20"/>
      <c r="T97"/>
      <c r="U97"/>
      <c r="V97"/>
    </row>
    <row r="98" spans="1:22" x14ac:dyDescent="0.25">
      <c r="A98" s="16" t="s">
        <v>92</v>
      </c>
      <c r="B98" s="36">
        <v>44830</v>
      </c>
      <c r="C98" s="36">
        <v>123000</v>
      </c>
      <c r="D98" s="37">
        <v>2.7436984162391256</v>
      </c>
      <c r="E98" s="17">
        <v>45724</v>
      </c>
      <c r="F98" s="17">
        <v>107349</v>
      </c>
      <c r="G98" s="18">
        <f t="shared" si="7"/>
        <v>2.3477604758988715</v>
      </c>
      <c r="H98" s="17">
        <v>44802</v>
      </c>
      <c r="I98" s="17">
        <v>120874</v>
      </c>
      <c r="J98" s="18">
        <f t="shared" si="8"/>
        <v>2.6979599125039062</v>
      </c>
      <c r="K98" s="17">
        <v>44945</v>
      </c>
      <c r="L98" s="17">
        <v>124462</v>
      </c>
      <c r="M98" s="18">
        <f t="shared" si="9"/>
        <v>2.7692068083212815</v>
      </c>
      <c r="N98" s="17">
        <v>44861</v>
      </c>
      <c r="O98" s="17">
        <v>95212</v>
      </c>
      <c r="P98" s="18">
        <f t="shared" si="10"/>
        <v>2.1223780120817635</v>
      </c>
      <c r="Q98" s="19"/>
      <c r="R98" s="19"/>
      <c r="S98" s="20"/>
      <c r="T98"/>
      <c r="U98"/>
      <c r="V98"/>
    </row>
    <row r="99" spans="1:22" x14ac:dyDescent="0.25">
      <c r="A99" s="16" t="s">
        <v>93</v>
      </c>
      <c r="B99" s="36">
        <v>69466</v>
      </c>
      <c r="C99" s="36">
        <v>472800</v>
      </c>
      <c r="D99" s="37">
        <v>6.8062073532375553</v>
      </c>
      <c r="E99" s="17">
        <v>67396</v>
      </c>
      <c r="F99" s="17">
        <v>457062</v>
      </c>
      <c r="G99" s="18">
        <f t="shared" si="7"/>
        <v>6.7817377885927952</v>
      </c>
      <c r="H99" s="17">
        <v>66955</v>
      </c>
      <c r="I99" s="17">
        <v>460564</v>
      </c>
      <c r="J99" s="18">
        <f t="shared" si="8"/>
        <v>6.8787095810619077</v>
      </c>
      <c r="K99" s="17">
        <v>66428</v>
      </c>
      <c r="L99" s="17">
        <v>479753</v>
      </c>
      <c r="M99" s="18">
        <f t="shared" si="9"/>
        <v>7.2221502980670804</v>
      </c>
      <c r="N99" s="17">
        <v>65973</v>
      </c>
      <c r="O99" s="17">
        <v>474952</v>
      </c>
      <c r="P99" s="18">
        <f t="shared" si="10"/>
        <v>7.1991875464205055</v>
      </c>
      <c r="Q99" s="19"/>
      <c r="R99" s="19"/>
      <c r="S99" s="20"/>
      <c r="T99"/>
      <c r="U99"/>
      <c r="V99"/>
    </row>
    <row r="100" spans="1:22" x14ac:dyDescent="0.25">
      <c r="A100" s="16"/>
      <c r="B100" s="42"/>
      <c r="C100" s="42"/>
      <c r="D100" s="42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T100"/>
      <c r="U100"/>
      <c r="V100"/>
    </row>
    <row r="101" spans="1:22" ht="13" x14ac:dyDescent="0.3">
      <c r="A101" s="23" t="s">
        <v>94</v>
      </c>
      <c r="B101" s="36">
        <v>8374184</v>
      </c>
      <c r="C101" s="36">
        <v>33943329</v>
      </c>
      <c r="D101" s="37">
        <f>MEDIAN(D5:D99)</f>
        <v>3.6287550301026297</v>
      </c>
      <c r="E101" s="24">
        <f>SUM(E5:E100)</f>
        <v>8317328</v>
      </c>
      <c r="F101" s="24">
        <f>SUM(F5:F100)</f>
        <v>34531140</v>
      </c>
      <c r="G101" s="25">
        <f>MEDIAN(G5:G99)</f>
        <v>3.7501777461784571</v>
      </c>
      <c r="H101" s="24">
        <f>SUM(H5:H100)</f>
        <v>8251562</v>
      </c>
      <c r="I101" s="24">
        <f>SUM(I5:I100)</f>
        <v>35649602</v>
      </c>
      <c r="J101" s="25">
        <f>MEDIAN(J5:J99)</f>
        <v>3.7875703794681206</v>
      </c>
      <c r="K101" s="24">
        <f>SUM(K5:K100)</f>
        <v>8164556</v>
      </c>
      <c r="L101" s="24">
        <f>SUM(L5:L100)</f>
        <v>37598145</v>
      </c>
      <c r="M101" s="25">
        <f>MEDIAN(M5:M99)</f>
        <v>3.9912745513635723</v>
      </c>
      <c r="N101" s="24">
        <v>8088031</v>
      </c>
      <c r="O101" s="24">
        <f>SUM(O5:O100)</f>
        <v>37405643</v>
      </c>
      <c r="P101" s="25">
        <f>MEDIAN(P5:P99)</f>
        <v>3.9995232798347371</v>
      </c>
      <c r="Q101" s="26"/>
      <c r="R101" s="26"/>
      <c r="S101" s="27"/>
      <c r="T101"/>
      <c r="U101"/>
      <c r="V101"/>
    </row>
    <row r="102" spans="1:22" x14ac:dyDescent="0.25">
      <c r="A102" s="16"/>
      <c r="B102" s="16"/>
      <c r="C102" s="16"/>
      <c r="D102" s="16">
        <v>2018</v>
      </c>
      <c r="E102" s="16"/>
      <c r="F102" s="16"/>
      <c r="G102" s="16">
        <v>2017</v>
      </c>
      <c r="H102" s="16"/>
      <c r="I102" s="16"/>
      <c r="J102" s="16">
        <v>2016</v>
      </c>
      <c r="K102" s="16"/>
      <c r="L102" s="16"/>
      <c r="M102" s="16">
        <v>2015</v>
      </c>
      <c r="N102" s="16"/>
      <c r="O102" s="16"/>
      <c r="P102" s="16">
        <v>2014</v>
      </c>
    </row>
    <row r="104" spans="1:22" x14ac:dyDescent="0.25">
      <c r="S104" s="20"/>
      <c r="T104"/>
      <c r="U104"/>
      <c r="V104"/>
    </row>
    <row r="105" spans="1:22" x14ac:dyDescent="0.25">
      <c r="T105"/>
      <c r="U105"/>
      <c r="V105"/>
    </row>
  </sheetData>
  <mergeCells count="5">
    <mergeCell ref="Q1:S1"/>
    <mergeCell ref="K1:M1"/>
    <mergeCell ref="H1:J1"/>
    <mergeCell ref="E1:G1"/>
    <mergeCell ref="B1:D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&amp;C&amp;K000000FY2013 - FY2017 Statistical Data for Virginia Public Libraries: Library Visits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Library Visits, 2014-2018</vt:lpstr>
      <vt:lpstr>LibraryVisitsChart</vt:lpstr>
      <vt:lpstr>'Library Visits, 2014-2018'!Print_Titles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2023-08-28T17:53:36Z</cp:lastPrinted>
  <dcterms:created xsi:type="dcterms:W3CDTF">2015-07-17T19:14:46Z</dcterms:created>
  <dcterms:modified xsi:type="dcterms:W3CDTF">2023-08-28T17:53:44Z</dcterms:modified>
</cp:coreProperties>
</file>