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karmentrout\Desktop\Statistics for Website\2022\"/>
    </mc:Choice>
  </mc:AlternateContent>
  <bookViews>
    <workbookView xWindow="0" yWindow="0" windowWidth="25605" windowHeight="16065"/>
  </bookViews>
  <sheets>
    <sheet name="Circulation, 2018-2022" sheetId="1" r:id="rId1"/>
    <sheet name="Circulation Chart" sheetId="3" r:id="rId2"/>
  </sheets>
  <definedNames>
    <definedName name="_xlnm.Print_Titles" localSheetId="0">'Circulation, 2018-2022'!$A:$A,'Circulation, 2018-2022'!$1:$4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00" i="1" l="1"/>
  <c r="D99" i="1"/>
  <c r="D98" i="1"/>
  <c r="D97" i="1"/>
  <c r="D96" i="1"/>
  <c r="D95" i="1"/>
  <c r="D94" i="1"/>
  <c r="D93" i="1"/>
  <c r="D92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G100" i="1" l="1"/>
  <c r="G99" i="1"/>
  <c r="G98" i="1"/>
  <c r="G97" i="1"/>
  <c r="G96" i="1"/>
  <c r="G95" i="1"/>
  <c r="G94" i="1"/>
  <c r="G93" i="1"/>
  <c r="G92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J100" i="1" l="1"/>
  <c r="J99" i="1"/>
  <c r="J98" i="1"/>
  <c r="J97" i="1"/>
  <c r="J96" i="1"/>
  <c r="J95" i="1"/>
  <c r="J94" i="1"/>
  <c r="J93" i="1"/>
  <c r="J92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P103" i="1" l="1"/>
  <c r="P102" i="1"/>
</calcChain>
</file>

<file path=xl/sharedStrings.xml><?xml version="1.0" encoding="utf-8"?>
<sst xmlns="http://schemas.openxmlformats.org/spreadsheetml/2006/main" count="129" uniqueCount="108">
  <si>
    <t>Library Name</t>
  </si>
  <si>
    <t>Population</t>
  </si>
  <si>
    <t>Total</t>
  </si>
  <si>
    <t>Circulation</t>
  </si>
  <si>
    <t>Per Capita</t>
  </si>
  <si>
    <t>Alexandria Library</t>
  </si>
  <si>
    <t>Amherst County Public Library</t>
  </si>
  <si>
    <t>Appomattox Regional Library System</t>
  </si>
  <si>
    <t>Arlington Dept. of Libraries</t>
  </si>
  <si>
    <t>Augusta County Library</t>
  </si>
  <si>
    <t>Bedford Public Library System</t>
  </si>
  <si>
    <t xml:space="preserve">Blackwater Regional Library   </t>
  </si>
  <si>
    <t>Blue Ridge Regional Library</t>
  </si>
  <si>
    <t>Botetourt County Library</t>
  </si>
  <si>
    <t>Bristol Public Library</t>
  </si>
  <si>
    <t>Buchanan County Public Library</t>
  </si>
  <si>
    <t>Campbell County Public Library</t>
  </si>
  <si>
    <t>Caroline Library, Inc.</t>
  </si>
  <si>
    <t>Central Rappahannock Regional Library</t>
  </si>
  <si>
    <t>Central Virginia Regional Library</t>
  </si>
  <si>
    <t>Charlotte County Library</t>
  </si>
  <si>
    <t>Chesapeake Public Library</t>
  </si>
  <si>
    <t>Chesterfield County Public Library</t>
  </si>
  <si>
    <t>Clifton Forge Public Library</t>
  </si>
  <si>
    <t>Colonial Heights Public Library</t>
  </si>
  <si>
    <t>Craig County Public Library</t>
  </si>
  <si>
    <t>Culpeper County Library</t>
  </si>
  <si>
    <t>Cumberland County Public Library</t>
  </si>
  <si>
    <t>Danville Public Library</t>
  </si>
  <si>
    <t>Eastern Shore Public Library</t>
  </si>
  <si>
    <t>Essex Public Library</t>
  </si>
  <si>
    <t>Fairfax County Public Library</t>
  </si>
  <si>
    <t>Fauquier County Public Library</t>
  </si>
  <si>
    <t>Fluvanna County Public Library</t>
  </si>
  <si>
    <t>Franklin County Public Library</t>
  </si>
  <si>
    <t>Galax-Carroll Regional LIbrary</t>
  </si>
  <si>
    <t>Gloucester Library</t>
  </si>
  <si>
    <t>Halifax County-South Boston Regional Library</t>
  </si>
  <si>
    <t>Hampton Public Library</t>
  </si>
  <si>
    <t>Handley Regional Library</t>
  </si>
  <si>
    <t>Henrico County Public Library</t>
  </si>
  <si>
    <t>Heritage Public Library</t>
  </si>
  <si>
    <t>Highland County Public Library</t>
  </si>
  <si>
    <t>Iris Brammer Library</t>
  </si>
  <si>
    <t>J. Robert Jamerson Memorial Library</t>
  </si>
  <si>
    <t>James L. Hamner Public Library</t>
  </si>
  <si>
    <t>Jefferson-Madison Regional Library</t>
  </si>
  <si>
    <t>Lancaster County Public Library</t>
  </si>
  <si>
    <t>Lewis Egerton Smoot Memorial Library</t>
  </si>
  <si>
    <t>Lonesome Pine Regional Library</t>
  </si>
  <si>
    <t>Loudoun County Public Library</t>
  </si>
  <si>
    <t>Lynchburg Public Library</t>
  </si>
  <si>
    <t>Madison County Library, Inc.</t>
  </si>
  <si>
    <t>Mary Riley Styles Public Library</t>
  </si>
  <si>
    <t>Massanutten Regional Library</t>
  </si>
  <si>
    <t>Mathews Memorial Library</t>
  </si>
  <si>
    <t>Meherrin Regional Library</t>
  </si>
  <si>
    <t>Middlesex County Public Library</t>
  </si>
  <si>
    <t>Montgomery-Floyd Regional Library</t>
  </si>
  <si>
    <t>Newport News Public Library System</t>
  </si>
  <si>
    <t>Norfolk Public Library</t>
  </si>
  <si>
    <t>Northumberland Public Library</t>
  </si>
  <si>
    <t>Nottoway County Library System</t>
  </si>
  <si>
    <t>Orange County Public Library</t>
  </si>
  <si>
    <t>Pamunkey Regional Library</t>
  </si>
  <si>
    <t>Pearisburg Public Library</t>
  </si>
  <si>
    <t>Petersburg Public Library</t>
  </si>
  <si>
    <t>Pittsylvania County Public Library</t>
  </si>
  <si>
    <t>Poquoson Public Library</t>
  </si>
  <si>
    <t>Portsmouth Public Library</t>
  </si>
  <si>
    <t>Powhatan County Public Library</t>
  </si>
  <si>
    <t>Prince William Public Library System</t>
  </si>
  <si>
    <t>Pulaski County Library System</t>
  </si>
  <si>
    <t>Radford Public Library</t>
  </si>
  <si>
    <t>Rappahannock County Library</t>
  </si>
  <si>
    <t>Richmond County Public Library</t>
  </si>
  <si>
    <t>Richmond Public Library</t>
  </si>
  <si>
    <t>Roanoke City Public Library</t>
  </si>
  <si>
    <t>Roanoke County Public Library</t>
  </si>
  <si>
    <t>Rockbridge Regional Library</t>
  </si>
  <si>
    <t>Russell County Public Library</t>
  </si>
  <si>
    <t>Salem Public Library</t>
  </si>
  <si>
    <t>Samuels Public Library</t>
  </si>
  <si>
    <t>Shenandoah County Library</t>
  </si>
  <si>
    <t>Staunton Public Library</t>
  </si>
  <si>
    <t>Suffolk Public Library System</t>
  </si>
  <si>
    <t>Tazewell County Public Library</t>
  </si>
  <si>
    <t>Virginia Beach Public Library</t>
  </si>
  <si>
    <t>Washington County Public Library</t>
  </si>
  <si>
    <t>Waynesboro Public Library</t>
  </si>
  <si>
    <t>Williamsburg Regional Library</t>
  </si>
  <si>
    <t>Wythe-Grayson Regional Library</t>
  </si>
  <si>
    <t>York County Public Library</t>
  </si>
  <si>
    <t>Totals/Averages</t>
  </si>
  <si>
    <t>Median</t>
  </si>
  <si>
    <t>Mecklenburg County Public Library (formerly Southside Regional)</t>
  </si>
  <si>
    <t>Lunenburg County Public Library System, Inc (formerly Southside Regional)</t>
  </si>
  <si>
    <t>Southside Regional (System dissolved)</t>
  </si>
  <si>
    <t>Alleghany Highlands Regional Library (formerly Charles P. Jones)</t>
  </si>
  <si>
    <t>FY2018 Data</t>
  </si>
  <si>
    <t>Bland County Public Library</t>
  </si>
  <si>
    <t>Smyth-Bland Regional Library (System dissolved)</t>
  </si>
  <si>
    <t>Smyth County Public Library</t>
  </si>
  <si>
    <t>FY2019 Data</t>
  </si>
  <si>
    <t>FY2020 Data</t>
  </si>
  <si>
    <t>FY2021 Data</t>
  </si>
  <si>
    <t>Manassas Park City Library (formerly Prince William Regional)</t>
  </si>
  <si>
    <t>FY2022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</si>
</sst>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12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12"/>
      </bottom>
      <diagonal/>
    </border>
    <border>
      <left style="thin">
        <color rgb="FF000000"/>
      </left>
      <right style="thin">
        <color rgb="FF000012"/>
      </right>
      <top style="thin">
        <color rgb="FF000000"/>
      </top>
      <bottom style="thin">
        <color rgb="FF000012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12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2" borderId="4" xfId="0" applyFont="1" applyFill="1" applyBorder="1"/>
    <xf numFmtId="0" fontId="0" fillId="0" borderId="0" xfId="0" applyFill="1"/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6" xfId="0" applyFont="1" applyFill="1" applyBorder="1"/>
    <xf numFmtId="0" fontId="0" fillId="2" borderId="8" xfId="0" applyFill="1" applyBorder="1"/>
    <xf numFmtId="0" fontId="0" fillId="2" borderId="9" xfId="0" applyFill="1" applyBorder="1"/>
    <xf numFmtId="0" fontId="1" fillId="2" borderId="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0" borderId="11" xfId="0" applyBorder="1"/>
    <xf numFmtId="3" fontId="0" fillId="0" borderId="11" xfId="0" applyNumberFormat="1" applyBorder="1"/>
    <xf numFmtId="2" fontId="0" fillId="0" borderId="11" xfId="0" applyNumberFormat="1" applyBorder="1"/>
    <xf numFmtId="3" fontId="0" fillId="3" borderId="11" xfId="0" applyNumberFormat="1" applyFill="1" applyBorder="1"/>
    <xf numFmtId="2" fontId="0" fillId="3" borderId="11" xfId="0" applyNumberFormat="1" applyFill="1" applyBorder="1"/>
    <xf numFmtId="2" fontId="0" fillId="0" borderId="0" xfId="0" applyNumberFormat="1"/>
    <xf numFmtId="0" fontId="2" fillId="0" borderId="11" xfId="0" applyFont="1" applyBorder="1"/>
    <xf numFmtId="0" fontId="0" fillId="0" borderId="0" xfId="0" applyBorder="1"/>
    <xf numFmtId="0" fontId="1" fillId="2" borderId="3" xfId="0" applyFont="1" applyFill="1" applyBorder="1" applyAlignment="1">
      <alignment horizontal="center"/>
    </xf>
    <xf numFmtId="1" fontId="0" fillId="0" borderId="0" xfId="0" applyNumberFormat="1"/>
    <xf numFmtId="0" fontId="1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3" fontId="4" fillId="0" borderId="12" xfId="0" applyNumberFormat="1" applyFont="1" applyFill="1" applyBorder="1" applyAlignment="1">
      <alignment horizontal="right" vertical="top" shrinkToFit="1"/>
    </xf>
    <xf numFmtId="2" fontId="4" fillId="0" borderId="13" xfId="0" applyNumberFormat="1" applyFont="1" applyFill="1" applyBorder="1" applyAlignment="1">
      <alignment horizontal="right" vertical="top" shrinkToFit="1"/>
    </xf>
    <xf numFmtId="3" fontId="4" fillId="0" borderId="14" xfId="0" applyNumberFormat="1" applyFont="1" applyFill="1" applyBorder="1" applyAlignment="1">
      <alignment horizontal="right" vertical="top" shrinkToFit="1"/>
    </xf>
    <xf numFmtId="2" fontId="4" fillId="0" borderId="15" xfId="0" applyNumberFormat="1" applyFont="1" applyFill="1" applyBorder="1" applyAlignment="1">
      <alignment horizontal="right" vertical="top" shrinkToFit="1"/>
    </xf>
    <xf numFmtId="0" fontId="0" fillId="0" borderId="12" xfId="0" applyFill="1" applyBorder="1" applyAlignment="1">
      <alignment horizontal="left" vertical="center" wrapText="1"/>
    </xf>
    <xf numFmtId="0" fontId="0" fillId="0" borderId="13" xfId="0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wrapText="1"/>
    </xf>
    <xf numFmtId="0" fontId="0" fillId="0" borderId="13" xfId="0" applyFill="1" applyBorder="1" applyAlignment="1">
      <alignment horizontal="left" wrapText="1"/>
    </xf>
    <xf numFmtId="0" fontId="0" fillId="0" borderId="14" xfId="0" applyFill="1" applyBorder="1" applyAlignment="1">
      <alignment horizontal="left" wrapText="1"/>
    </xf>
    <xf numFmtId="1" fontId="4" fillId="0" borderId="15" xfId="0" applyNumberFormat="1" applyFont="1" applyFill="1" applyBorder="1" applyAlignment="1">
      <alignment horizontal="right" vertical="top" shrinkToFit="1"/>
    </xf>
    <xf numFmtId="0" fontId="1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3" fontId="2" fillId="0" borderId="12" xfId="0" applyNumberFormat="1" applyFont="1" applyBorder="1"/>
    <xf numFmtId="3" fontId="2" fillId="0" borderId="14" xfId="0" applyNumberFormat="1" applyFont="1" applyBorder="1"/>
    <xf numFmtId="3" fontId="2" fillId="0" borderId="16" xfId="0" applyNumberFormat="1" applyFont="1" applyBorder="1"/>
    <xf numFmtId="0" fontId="4" fillId="0" borderId="12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wrapText="1"/>
    </xf>
    <xf numFmtId="3" fontId="2" fillId="0" borderId="0" xfId="0" applyNumberFormat="1" applyFont="1"/>
    <xf numFmtId="3" fontId="4" fillId="0" borderId="17" xfId="0" applyNumberFormat="1" applyFont="1" applyFill="1" applyBorder="1" applyAlignment="1">
      <alignment horizontal="right" vertical="top" shrinkToFit="1"/>
    </xf>
    <xf numFmtId="2" fontId="4" fillId="0" borderId="18" xfId="0" applyNumberFormat="1" applyFont="1" applyFill="1" applyBorder="1" applyAlignment="1">
      <alignment horizontal="right" vertical="top" shrinkToFit="1"/>
    </xf>
    <xf numFmtId="0" fontId="0" fillId="0" borderId="19" xfId="0" applyFill="1" applyBorder="1" applyAlignment="1">
      <alignment horizontal="left" wrapText="1"/>
    </xf>
    <xf numFmtId="1" fontId="4" fillId="0" borderId="19" xfId="0" applyNumberFormat="1" applyFont="1" applyFill="1" applyBorder="1" applyAlignment="1">
      <alignment horizontal="right" vertical="top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2"/>
    </mc:Choice>
    <mc:Fallback>
      <c:style val="2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2018-2022 Statistical Data for Virginia Public Libraries</a:t>
            </a:r>
          </a:p>
          <a:p>
            <a:pPr>
              <a:defRPr/>
            </a:pPr>
            <a:r>
              <a:rPr lang="en-US"/>
              <a:t>Circulation Per Capita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3.9405686048083921E-2"/>
          <c:y val="0.13487568018286766"/>
          <c:w val="0.87196795937124838"/>
          <c:h val="0.83285412039266704"/>
        </c:manualLayout>
      </c:layout>
      <c:barChart>
        <c:barDir val="col"/>
        <c:grouping val="clustered"/>
        <c:varyColors val="0"/>
        <c:ser>
          <c:idx val="0"/>
          <c:order val="0"/>
          <c:tx>
            <c:v>Average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('Circulation, 2018-2022'!$D$104,'Circulation, 2018-2022'!$G$104,'Circulation, 2018-2022'!$J$104,'Circulation, 2018-2022'!$M$104,'Circulation, 2018-2022'!$P$104)</c:f>
              <c:numCache>
                <c:formatCode>0</c:formatCode>
                <c:ptCount val="5"/>
                <c:pt idx="0">
                  <c:v>2022</c:v>
                </c:pt>
                <c:pt idx="1">
                  <c:v>2021</c:v>
                </c:pt>
                <c:pt idx="2">
                  <c:v>2020</c:v>
                </c:pt>
                <c:pt idx="3">
                  <c:v>2019</c:v>
                </c:pt>
                <c:pt idx="4" formatCode="General">
                  <c:v>2018</c:v>
                </c:pt>
              </c:numCache>
            </c:numRef>
          </c:cat>
          <c:val>
            <c:numRef>
              <c:f>('Circulation, 2018-2022'!$D$102,'Circulation, 2018-2022'!$G$102,'Circulation, 2018-2022'!$J$102,'Circulation, 2018-2022'!$M$102,'Circulation, 2018-2022'!$P$102)</c:f>
              <c:numCache>
                <c:formatCode>0.00</c:formatCode>
                <c:ptCount val="5"/>
                <c:pt idx="0">
                  <c:v>4.8499999999999996</c:v>
                </c:pt>
                <c:pt idx="1">
                  <c:v>4.28</c:v>
                </c:pt>
                <c:pt idx="2">
                  <c:v>3.86</c:v>
                </c:pt>
                <c:pt idx="3">
                  <c:v>5.37</c:v>
                </c:pt>
                <c:pt idx="4">
                  <c:v>6.2745165380611594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F5-4544-A8F3-E7A0F0762E93}"/>
            </c:ext>
          </c:extLst>
        </c:ser>
        <c:ser>
          <c:idx val="1"/>
          <c:order val="1"/>
          <c:tx>
            <c:v>Median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('Circulation, 2018-2022'!$D$104,'Circulation, 2018-2022'!$G$104,'Circulation, 2018-2022'!$J$104,'Circulation, 2018-2022'!$M$104,'Circulation, 2018-2022'!$P$104)</c:f>
              <c:numCache>
                <c:formatCode>0</c:formatCode>
                <c:ptCount val="5"/>
                <c:pt idx="0">
                  <c:v>2022</c:v>
                </c:pt>
                <c:pt idx="1">
                  <c:v>2021</c:v>
                </c:pt>
                <c:pt idx="2">
                  <c:v>2020</c:v>
                </c:pt>
                <c:pt idx="3">
                  <c:v>2019</c:v>
                </c:pt>
                <c:pt idx="4" formatCode="General">
                  <c:v>2018</c:v>
                </c:pt>
              </c:numCache>
            </c:numRef>
          </c:cat>
          <c:val>
            <c:numRef>
              <c:f>('Circulation, 2018-2022'!$D$103,'Circulation, 2018-2022'!$G$103,'Circulation, 2018-2022'!$J$103,'Circulation, 2018-2022'!$M$103,'Circulation, 2018-2022'!$P$103)</c:f>
              <c:numCache>
                <c:formatCode>0.00</c:formatCode>
                <c:ptCount val="5"/>
                <c:pt idx="0">
                  <c:v>3.66</c:v>
                </c:pt>
                <c:pt idx="1">
                  <c:v>3.12</c:v>
                </c:pt>
                <c:pt idx="2">
                  <c:v>3.02</c:v>
                </c:pt>
                <c:pt idx="3">
                  <c:v>4.1100000000000003</c:v>
                </c:pt>
                <c:pt idx="4">
                  <c:v>4.6219329742669064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F5-4544-A8F3-E7A0F0762E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6552056"/>
        <c:axId val="-2144676168"/>
      </c:barChart>
      <c:catAx>
        <c:axId val="205655205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-2144676168"/>
        <c:crosses val="autoZero"/>
        <c:auto val="1"/>
        <c:lblAlgn val="ctr"/>
        <c:lblOffset val="100"/>
        <c:noMultiLvlLbl val="0"/>
      </c:catAx>
      <c:valAx>
        <c:axId val="-214467616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2056552056"/>
        <c:crosses val="autoZero"/>
        <c:crossBetween val="between"/>
      </c:valAx>
    </c:plotArea>
    <c:legend>
      <c:legendPos val="r"/>
      <c:layout/>
      <c:overlay val="0"/>
    </c:legend>
    <c:plotVisOnly val="0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39" workbookViewId="0"/>
  </sheetViews>
  <pageMargins left="0.25" right="0.25" top="1" bottom="1" header="0.5" footer="0.5"/>
  <pageSetup orientation="landscape" horizontalDpi="1200" verticalDpi="1200" r:id="rId1"/>
  <headerFooter alignWithMargins="0">
    <oddFooter>&amp;C&amp;K0000002012-2016  Statistical Data for Virginia Public Libraries: Circulation Per Capita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490737" cy="583834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8"/>
  <sheetViews>
    <sheetView tabSelected="1" workbookViewId="0">
      <selection activeCell="F108" sqref="F108"/>
    </sheetView>
  </sheetViews>
  <sheetFormatPr defaultColWidth="8.85546875" defaultRowHeight="12.75" x14ac:dyDescent="0.2"/>
  <cols>
    <col min="1" max="1" width="57.7109375" bestFit="1" customWidth="1"/>
    <col min="2" max="2" width="10.85546875" bestFit="1" customWidth="1"/>
    <col min="3" max="3" width="12" bestFit="1" customWidth="1"/>
    <col min="4" max="5" width="10.85546875" bestFit="1" customWidth="1"/>
    <col min="6" max="6" width="12" bestFit="1" customWidth="1"/>
    <col min="7" max="8" width="10.85546875" bestFit="1" customWidth="1"/>
    <col min="9" max="9" width="12" bestFit="1" customWidth="1"/>
    <col min="10" max="11" width="10.85546875" bestFit="1" customWidth="1"/>
    <col min="12" max="12" width="12" bestFit="1" customWidth="1"/>
    <col min="13" max="14" width="10.85546875" bestFit="1" customWidth="1"/>
    <col min="15" max="15" width="12" bestFit="1" customWidth="1"/>
    <col min="16" max="16" width="10.85546875" bestFit="1" customWidth="1"/>
    <col min="17" max="19" width="10.85546875" customWidth="1"/>
  </cols>
  <sheetData>
    <row r="1" spans="1:16" s="4" customFormat="1" x14ac:dyDescent="0.2">
      <c r="A1" s="1"/>
      <c r="B1" s="2"/>
      <c r="C1" s="36" t="s">
        <v>107</v>
      </c>
      <c r="D1" s="3"/>
      <c r="E1" s="2"/>
      <c r="F1" s="35" t="s">
        <v>105</v>
      </c>
      <c r="G1" s="3"/>
      <c r="H1" s="2"/>
      <c r="I1" s="24" t="s">
        <v>104</v>
      </c>
      <c r="J1" s="3"/>
      <c r="K1" s="2"/>
      <c r="L1" s="23" t="s">
        <v>103</v>
      </c>
      <c r="M1" s="3"/>
      <c r="N1" s="2"/>
      <c r="O1" s="21" t="s">
        <v>99</v>
      </c>
      <c r="P1" s="3"/>
    </row>
    <row r="2" spans="1:16" s="4" customFormat="1" x14ac:dyDescent="0.2">
      <c r="A2" s="5" t="s">
        <v>0</v>
      </c>
      <c r="B2" s="8" t="s">
        <v>1</v>
      </c>
      <c r="C2" s="6" t="s">
        <v>2</v>
      </c>
      <c r="D2" s="7" t="s">
        <v>3</v>
      </c>
      <c r="E2" s="8" t="s">
        <v>1</v>
      </c>
      <c r="F2" s="6" t="s">
        <v>2</v>
      </c>
      <c r="G2" s="7" t="s">
        <v>3</v>
      </c>
      <c r="H2" s="8" t="s">
        <v>1</v>
      </c>
      <c r="I2" s="6" t="s">
        <v>2</v>
      </c>
      <c r="J2" s="7" t="s">
        <v>3</v>
      </c>
      <c r="K2" s="8" t="s">
        <v>1</v>
      </c>
      <c r="L2" s="6" t="s">
        <v>2</v>
      </c>
      <c r="M2" s="7" t="s">
        <v>3</v>
      </c>
      <c r="N2" s="8" t="s">
        <v>1</v>
      </c>
      <c r="O2" s="6" t="s">
        <v>2</v>
      </c>
      <c r="P2" s="7" t="s">
        <v>3</v>
      </c>
    </row>
    <row r="3" spans="1:16" s="4" customFormat="1" x14ac:dyDescent="0.2">
      <c r="A3" s="9"/>
      <c r="B3" s="10"/>
      <c r="C3" s="11" t="s">
        <v>3</v>
      </c>
      <c r="D3" s="12" t="s">
        <v>4</v>
      </c>
      <c r="E3" s="10"/>
      <c r="F3" s="11" t="s">
        <v>3</v>
      </c>
      <c r="G3" s="12" t="s">
        <v>4</v>
      </c>
      <c r="H3" s="10"/>
      <c r="I3" s="11" t="s">
        <v>3</v>
      </c>
      <c r="J3" s="12" t="s">
        <v>4</v>
      </c>
      <c r="K3" s="10"/>
      <c r="L3" s="11" t="s">
        <v>3</v>
      </c>
      <c r="M3" s="12" t="s">
        <v>4</v>
      </c>
      <c r="N3" s="10"/>
      <c r="O3" s="11" t="s">
        <v>3</v>
      </c>
      <c r="P3" s="12" t="s">
        <v>4</v>
      </c>
    </row>
    <row r="4" spans="1:16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</row>
    <row r="5" spans="1:16" x14ac:dyDescent="0.2">
      <c r="A5" s="13" t="s">
        <v>5</v>
      </c>
      <c r="B5" s="37">
        <v>159152</v>
      </c>
      <c r="C5" s="37">
        <v>1114046</v>
      </c>
      <c r="D5" s="26">
        <f>C5/B5</f>
        <v>6.9998869005730375</v>
      </c>
      <c r="E5" s="37">
        <v>161050</v>
      </c>
      <c r="F5" s="37">
        <v>963815</v>
      </c>
      <c r="G5" s="26">
        <f>F5/E5</f>
        <v>5.9845700093138774</v>
      </c>
      <c r="H5" s="25">
        <v>160719</v>
      </c>
      <c r="I5" s="25">
        <v>54231</v>
      </c>
      <c r="J5" s="26">
        <f>I5/H5</f>
        <v>0.33742743546189313</v>
      </c>
      <c r="K5" s="25">
        <v>159464</v>
      </c>
      <c r="L5" s="25">
        <v>1142508</v>
      </c>
      <c r="M5" s="26">
        <v>7.1646766668338939</v>
      </c>
      <c r="N5" s="14">
        <v>159571</v>
      </c>
      <c r="O5" s="14">
        <v>1693030</v>
      </c>
      <c r="P5" s="15">
        <v>10.609885254839538</v>
      </c>
    </row>
    <row r="6" spans="1:16" x14ac:dyDescent="0.2">
      <c r="A6" s="19" t="s">
        <v>98</v>
      </c>
      <c r="B6" s="37">
        <v>20646</v>
      </c>
      <c r="C6" s="37">
        <v>32203</v>
      </c>
      <c r="D6" s="26">
        <f t="shared" ref="D6:D69" si="0">C6/B6</f>
        <v>1.5597694468662211</v>
      </c>
      <c r="E6" s="37">
        <v>20860</v>
      </c>
      <c r="F6" s="37">
        <v>25875</v>
      </c>
      <c r="G6" s="26">
        <f t="shared" ref="G6:G69" si="1">F6/E6</f>
        <v>1.240412272291467</v>
      </c>
      <c r="H6" s="25">
        <v>21255</v>
      </c>
      <c r="I6" s="25">
        <v>21851</v>
      </c>
      <c r="J6" s="26">
        <f t="shared" ref="J6:J70" si="2">I6/H6</f>
        <v>1.0280404610679841</v>
      </c>
      <c r="K6" s="25">
        <v>21526</v>
      </c>
      <c r="L6" s="25">
        <v>27098</v>
      </c>
      <c r="M6" s="26">
        <v>1.2588497630772089</v>
      </c>
      <c r="N6" s="14">
        <v>21713</v>
      </c>
      <c r="O6" s="14">
        <v>37817</v>
      </c>
      <c r="P6" s="15">
        <v>1.7416754939437205</v>
      </c>
    </row>
    <row r="7" spans="1:16" x14ac:dyDescent="0.2">
      <c r="A7" s="13" t="s">
        <v>6</v>
      </c>
      <c r="B7" s="37">
        <v>31766</v>
      </c>
      <c r="C7" s="37">
        <v>81676</v>
      </c>
      <c r="D7" s="26">
        <f t="shared" si="0"/>
        <v>2.5711767298369326</v>
      </c>
      <c r="E7" s="37">
        <v>31867</v>
      </c>
      <c r="F7" s="37">
        <v>42441</v>
      </c>
      <c r="G7" s="26">
        <f t="shared" si="1"/>
        <v>1.3318166127969373</v>
      </c>
      <c r="H7" s="25">
        <v>31982</v>
      </c>
      <c r="I7" s="25">
        <v>75896</v>
      </c>
      <c r="J7" s="26">
        <f t="shared" si="2"/>
        <v>2.3730848602338814</v>
      </c>
      <c r="K7" s="25">
        <v>32140</v>
      </c>
      <c r="L7" s="25">
        <v>102939</v>
      </c>
      <c r="M7" s="26">
        <v>3.2028313627878036</v>
      </c>
      <c r="N7" s="14">
        <v>32028</v>
      </c>
      <c r="O7" s="14">
        <v>109833</v>
      </c>
      <c r="P7" s="15">
        <v>3.4292806294492317</v>
      </c>
    </row>
    <row r="8" spans="1:16" x14ac:dyDescent="0.2">
      <c r="A8" s="13" t="s">
        <v>7</v>
      </c>
      <c r="B8" s="37">
        <v>88735</v>
      </c>
      <c r="C8" s="37">
        <v>239424</v>
      </c>
      <c r="D8" s="26">
        <f t="shared" si="0"/>
        <v>2.698191243590466</v>
      </c>
      <c r="E8" s="37">
        <v>88481</v>
      </c>
      <c r="F8" s="37">
        <v>228727</v>
      </c>
      <c r="G8" s="26">
        <f t="shared" si="1"/>
        <v>2.5850408562290208</v>
      </c>
      <c r="H8" s="25">
        <v>65525</v>
      </c>
      <c r="I8" s="25">
        <v>207036</v>
      </c>
      <c r="J8" s="26">
        <f t="shared" si="2"/>
        <v>3.1596489889355208</v>
      </c>
      <c r="K8" s="25">
        <v>87920</v>
      </c>
      <c r="L8" s="25">
        <v>261651</v>
      </c>
      <c r="M8" s="26">
        <v>2.9760122838944496</v>
      </c>
      <c r="N8" s="14">
        <v>88868</v>
      </c>
      <c r="O8" s="14">
        <v>272961</v>
      </c>
      <c r="P8" s="15">
        <v>3.0715330602691631</v>
      </c>
    </row>
    <row r="9" spans="1:16" x14ac:dyDescent="0.2">
      <c r="A9" s="13" t="s">
        <v>8</v>
      </c>
      <c r="B9" s="37">
        <v>242152</v>
      </c>
      <c r="C9" s="37">
        <v>2910897</v>
      </c>
      <c r="D9" s="26">
        <f t="shared" si="0"/>
        <v>12.020949651458588</v>
      </c>
      <c r="E9" s="37">
        <v>241031</v>
      </c>
      <c r="F9" s="37">
        <v>2140753</v>
      </c>
      <c r="G9" s="26">
        <f t="shared" si="1"/>
        <v>8.8816500782057073</v>
      </c>
      <c r="H9" s="25">
        <v>239074</v>
      </c>
      <c r="I9" s="25">
        <v>2093592</v>
      </c>
      <c r="J9" s="26">
        <f t="shared" si="2"/>
        <v>8.7570877636213051</v>
      </c>
      <c r="K9" s="25">
        <v>236691</v>
      </c>
      <c r="L9" s="25">
        <v>2415439</v>
      </c>
      <c r="M9" s="26">
        <v>10.205031032020651</v>
      </c>
      <c r="N9" s="14">
        <v>234678</v>
      </c>
      <c r="O9" s="14">
        <v>3028470</v>
      </c>
      <c r="P9" s="15">
        <v>12.904788689182626</v>
      </c>
    </row>
    <row r="10" spans="1:16" x14ac:dyDescent="0.2">
      <c r="A10" s="13" t="s">
        <v>9</v>
      </c>
      <c r="B10" s="37">
        <v>75831</v>
      </c>
      <c r="C10" s="37">
        <v>378365</v>
      </c>
      <c r="D10" s="26">
        <f t="shared" si="0"/>
        <v>4.9895820970315574</v>
      </c>
      <c r="E10" s="37">
        <v>75254</v>
      </c>
      <c r="F10" s="37">
        <v>368539</v>
      </c>
      <c r="G10" s="26">
        <f t="shared" si="1"/>
        <v>4.8972679193132587</v>
      </c>
      <c r="H10" s="25">
        <v>75013</v>
      </c>
      <c r="I10" s="25">
        <v>256985</v>
      </c>
      <c r="J10" s="26">
        <f t="shared" si="2"/>
        <v>3.4258728487062244</v>
      </c>
      <c r="K10" s="25">
        <v>74809</v>
      </c>
      <c r="L10" s="25">
        <v>496538</v>
      </c>
      <c r="M10" s="26">
        <v>6.6374099373070088</v>
      </c>
      <c r="N10" s="14">
        <v>74881</v>
      </c>
      <c r="O10" s="14">
        <v>533301</v>
      </c>
      <c r="P10" s="15">
        <v>7.121980208597642</v>
      </c>
    </row>
    <row r="11" spans="1:16" x14ac:dyDescent="0.2">
      <c r="A11" s="13" t="s">
        <v>10</v>
      </c>
      <c r="B11" s="37">
        <v>78581</v>
      </c>
      <c r="C11" s="37">
        <v>379768</v>
      </c>
      <c r="D11" s="26">
        <f t="shared" si="0"/>
        <v>4.8328221834794673</v>
      </c>
      <c r="E11" s="37">
        <v>78329</v>
      </c>
      <c r="F11" s="37">
        <v>377220</v>
      </c>
      <c r="G11" s="26">
        <f t="shared" si="1"/>
        <v>4.8158408763037954</v>
      </c>
      <c r="H11" s="25">
        <v>77807</v>
      </c>
      <c r="I11" s="25">
        <v>290848</v>
      </c>
      <c r="J11" s="26">
        <f t="shared" si="2"/>
        <v>3.7380698394745973</v>
      </c>
      <c r="K11" s="25">
        <v>77465</v>
      </c>
      <c r="L11" s="25">
        <v>364640</v>
      </c>
      <c r="M11" s="26">
        <v>4.7071580713870782</v>
      </c>
      <c r="N11" s="14">
        <v>77575</v>
      </c>
      <c r="O11" s="14">
        <v>405548</v>
      </c>
      <c r="P11" s="15">
        <v>5.2278182404125042</v>
      </c>
    </row>
    <row r="12" spans="1:16" x14ac:dyDescent="0.2">
      <c r="A12" s="13" t="s">
        <v>11</v>
      </c>
      <c r="B12" s="37">
        <v>81775</v>
      </c>
      <c r="C12" s="37">
        <v>306407</v>
      </c>
      <c r="D12" s="26">
        <f t="shared" si="0"/>
        <v>3.7469520024457355</v>
      </c>
      <c r="E12" s="37">
        <v>81708</v>
      </c>
      <c r="F12" s="37">
        <v>322581</v>
      </c>
      <c r="G12" s="26">
        <f t="shared" si="1"/>
        <v>3.9479732706711705</v>
      </c>
      <c r="H12" s="25">
        <v>82042</v>
      </c>
      <c r="I12" s="25">
        <v>281439</v>
      </c>
      <c r="J12" s="26">
        <f t="shared" si="2"/>
        <v>3.4304258794276103</v>
      </c>
      <c r="K12" s="25">
        <v>82401</v>
      </c>
      <c r="L12" s="25">
        <v>398457</v>
      </c>
      <c r="M12" s="26">
        <v>4.8355845196053444</v>
      </c>
      <c r="N12" s="14">
        <v>82230</v>
      </c>
      <c r="O12" s="14">
        <v>443094</v>
      </c>
      <c r="P12" s="15">
        <v>5.3884713608172197</v>
      </c>
    </row>
    <row r="13" spans="1:16" x14ac:dyDescent="0.2">
      <c r="A13" s="13" t="s">
        <v>100</v>
      </c>
      <c r="B13" s="37">
        <v>6364</v>
      </c>
      <c r="C13" s="37">
        <v>38459</v>
      </c>
      <c r="D13" s="26">
        <f t="shared" si="0"/>
        <v>6.0432118164676307</v>
      </c>
      <c r="E13" s="37">
        <v>6432</v>
      </c>
      <c r="F13" s="37">
        <v>71697</v>
      </c>
      <c r="G13" s="26">
        <f t="shared" si="1"/>
        <v>11.146921641791044</v>
      </c>
      <c r="H13" s="25">
        <v>6511</v>
      </c>
      <c r="I13" s="25">
        <v>37815</v>
      </c>
      <c r="J13" s="26">
        <f t="shared" si="2"/>
        <v>5.8078636154200582</v>
      </c>
      <c r="K13" s="25">
        <v>6571</v>
      </c>
      <c r="L13" s="25">
        <v>21826</v>
      </c>
      <c r="M13" s="26">
        <v>3.3215644498554253</v>
      </c>
      <c r="N13" s="14">
        <v>6684</v>
      </c>
      <c r="O13" s="14">
        <v>30893</v>
      </c>
      <c r="P13" s="15">
        <v>4.6219329742669064</v>
      </c>
    </row>
    <row r="14" spans="1:16" x14ac:dyDescent="0.2">
      <c r="A14" s="13" t="s">
        <v>12</v>
      </c>
      <c r="B14" s="37">
        <v>81564</v>
      </c>
      <c r="C14" s="37">
        <v>194601</v>
      </c>
      <c r="D14" s="26">
        <f t="shared" si="0"/>
        <v>2.3858687656318964</v>
      </c>
      <c r="E14" s="37">
        <v>82347</v>
      </c>
      <c r="F14" s="37">
        <v>117583</v>
      </c>
      <c r="G14" s="26">
        <f t="shared" si="1"/>
        <v>1.4278965839678435</v>
      </c>
      <c r="H14" s="25">
        <v>83287</v>
      </c>
      <c r="I14" s="25">
        <v>196273</v>
      </c>
      <c r="J14" s="26">
        <f t="shared" si="2"/>
        <v>2.3565862619616507</v>
      </c>
      <c r="K14" s="25">
        <v>84115</v>
      </c>
      <c r="L14" s="25">
        <v>199161</v>
      </c>
      <c r="M14" s="26">
        <v>2.3677227605064495</v>
      </c>
      <c r="N14" s="14">
        <v>84746</v>
      </c>
      <c r="O14" s="14">
        <v>218721</v>
      </c>
      <c r="P14" s="15">
        <v>2.5809005734783943</v>
      </c>
    </row>
    <row r="15" spans="1:16" x14ac:dyDescent="0.2">
      <c r="A15" s="13" t="s">
        <v>13</v>
      </c>
      <c r="B15" s="37">
        <v>33494</v>
      </c>
      <c r="C15" s="37">
        <v>126621</v>
      </c>
      <c r="D15" s="26">
        <f t="shared" si="0"/>
        <v>3.7804084313608408</v>
      </c>
      <c r="E15" s="37">
        <v>33288</v>
      </c>
      <c r="F15" s="37">
        <v>112056</v>
      </c>
      <c r="G15" s="26">
        <f t="shared" si="1"/>
        <v>3.3662581110310024</v>
      </c>
      <c r="H15" s="25">
        <v>33350</v>
      </c>
      <c r="I15" s="25">
        <v>158840</v>
      </c>
      <c r="J15" s="26">
        <f t="shared" si="2"/>
        <v>4.7628185907046481</v>
      </c>
      <c r="K15" s="25">
        <v>33176</v>
      </c>
      <c r="L15" s="25">
        <v>215863</v>
      </c>
      <c r="M15" s="26">
        <v>6.5066011574632263</v>
      </c>
      <c r="N15" s="14">
        <v>33486</v>
      </c>
      <c r="O15" s="14">
        <v>227630</v>
      </c>
      <c r="P15" s="15">
        <v>6.7977662306635604</v>
      </c>
    </row>
    <row r="16" spans="1:16" x14ac:dyDescent="0.2">
      <c r="A16" s="13" t="s">
        <v>14</v>
      </c>
      <c r="B16" s="37">
        <v>17018</v>
      </c>
      <c r="C16" s="37">
        <v>271815</v>
      </c>
      <c r="D16" s="26">
        <f t="shared" si="0"/>
        <v>15.97220589963568</v>
      </c>
      <c r="E16" s="37">
        <v>16877</v>
      </c>
      <c r="F16" s="37">
        <v>231146</v>
      </c>
      <c r="G16" s="26">
        <f t="shared" si="1"/>
        <v>13.695917520886413</v>
      </c>
      <c r="H16" s="25">
        <v>17160</v>
      </c>
      <c r="I16" s="25">
        <v>237996</v>
      </c>
      <c r="J16" s="26">
        <f t="shared" si="2"/>
        <v>13.86923076923077</v>
      </c>
      <c r="K16" s="25">
        <v>17669</v>
      </c>
      <c r="L16" s="25">
        <v>279200</v>
      </c>
      <c r="M16" s="26">
        <v>15.801686569698342</v>
      </c>
      <c r="N16" s="14">
        <v>17625</v>
      </c>
      <c r="O16" s="14">
        <v>323511</v>
      </c>
      <c r="P16" s="15">
        <v>18.355234042553192</v>
      </c>
    </row>
    <row r="17" spans="1:16" x14ac:dyDescent="0.2">
      <c r="A17" s="13" t="s">
        <v>15</v>
      </c>
      <c r="B17" s="37">
        <v>21295</v>
      </c>
      <c r="C17" s="37">
        <v>24058</v>
      </c>
      <c r="D17" s="26">
        <f t="shared" si="0"/>
        <v>1.1297487673162714</v>
      </c>
      <c r="E17" s="37">
        <v>21576</v>
      </c>
      <c r="F17" s="37">
        <v>24967</v>
      </c>
      <c r="G17" s="26">
        <f t="shared" si="1"/>
        <v>1.1571653689284389</v>
      </c>
      <c r="H17" s="25">
        <v>22004</v>
      </c>
      <c r="I17" s="25">
        <v>18855</v>
      </c>
      <c r="J17" s="26">
        <f t="shared" si="2"/>
        <v>0.85688965642610437</v>
      </c>
      <c r="K17" s="25">
        <v>22473</v>
      </c>
      <c r="L17" s="25">
        <v>38163</v>
      </c>
      <c r="M17" s="26">
        <v>1.6981711386997731</v>
      </c>
      <c r="N17" s="14">
        <v>22983</v>
      </c>
      <c r="O17" s="14">
        <v>53436</v>
      </c>
      <c r="P17" s="15">
        <v>2.3250228429708915</v>
      </c>
    </row>
    <row r="18" spans="1:16" x14ac:dyDescent="0.2">
      <c r="A18" s="13" t="s">
        <v>16</v>
      </c>
      <c r="B18" s="37">
        <v>55480</v>
      </c>
      <c r="C18" s="37">
        <v>204897</v>
      </c>
      <c r="D18" s="26">
        <f t="shared" si="0"/>
        <v>3.6931687094448451</v>
      </c>
      <c r="E18" s="37">
        <v>55425</v>
      </c>
      <c r="F18" s="37">
        <v>196867</v>
      </c>
      <c r="G18" s="26">
        <f t="shared" si="1"/>
        <v>3.5519530897609384</v>
      </c>
      <c r="H18" s="25">
        <v>55503</v>
      </c>
      <c r="I18" s="25">
        <v>111576</v>
      </c>
      <c r="J18" s="26">
        <f t="shared" si="2"/>
        <v>2.0102697151505322</v>
      </c>
      <c r="K18" s="25">
        <v>55562</v>
      </c>
      <c r="L18" s="25">
        <v>197413</v>
      </c>
      <c r="M18" s="26">
        <v>3.5530218494654622</v>
      </c>
      <c r="N18" s="14">
        <v>56167</v>
      </c>
      <c r="O18" s="14">
        <v>211157</v>
      </c>
      <c r="P18" s="15">
        <v>3.7594494988160307</v>
      </c>
    </row>
    <row r="19" spans="1:16" x14ac:dyDescent="0.2">
      <c r="A19" s="13" t="s">
        <v>17</v>
      </c>
      <c r="B19" s="37">
        <v>30318</v>
      </c>
      <c r="C19" s="37">
        <v>40358</v>
      </c>
      <c r="D19" s="26">
        <f t="shared" si="0"/>
        <v>1.3311564087340855</v>
      </c>
      <c r="E19" s="37">
        <v>30292</v>
      </c>
      <c r="F19" s="37">
        <v>21864</v>
      </c>
      <c r="G19" s="26">
        <f t="shared" si="1"/>
        <v>0.72177472600026404</v>
      </c>
      <c r="H19" s="25">
        <v>29990</v>
      </c>
      <c r="I19" s="25">
        <v>27113</v>
      </c>
      <c r="J19" s="26">
        <f t="shared" si="2"/>
        <v>0.9040680226742247</v>
      </c>
      <c r="K19" s="25">
        <v>29704</v>
      </c>
      <c r="L19" s="25">
        <v>36584</v>
      </c>
      <c r="M19" s="26">
        <v>1.2316186372205764</v>
      </c>
      <c r="N19" s="14">
        <v>29792</v>
      </c>
      <c r="O19" s="14">
        <v>160860</v>
      </c>
      <c r="P19" s="15">
        <v>5.3994360902255636</v>
      </c>
    </row>
    <row r="20" spans="1:16" x14ac:dyDescent="0.2">
      <c r="A20" s="13" t="s">
        <v>18</v>
      </c>
      <c r="B20" s="37">
        <v>333831</v>
      </c>
      <c r="C20" s="37">
        <v>2866001</v>
      </c>
      <c r="D20" s="26">
        <f t="shared" si="0"/>
        <v>8.5851853183197484</v>
      </c>
      <c r="E20" s="37">
        <v>328849</v>
      </c>
      <c r="F20" s="37">
        <v>1992468</v>
      </c>
      <c r="G20" s="26">
        <f t="shared" si="1"/>
        <v>6.0589145778153499</v>
      </c>
      <c r="H20" s="25">
        <v>322653</v>
      </c>
      <c r="I20" s="25">
        <v>2578270</v>
      </c>
      <c r="J20" s="26">
        <f t="shared" si="2"/>
        <v>7.9908446535442099</v>
      </c>
      <c r="K20" s="25">
        <v>316603</v>
      </c>
      <c r="L20" s="25">
        <v>3825644</v>
      </c>
      <c r="M20" s="26">
        <v>12.083410454101825</v>
      </c>
      <c r="N20" s="14">
        <v>313868</v>
      </c>
      <c r="O20" s="14">
        <v>4092478</v>
      </c>
      <c r="P20" s="15">
        <v>13.038850727057234</v>
      </c>
    </row>
    <row r="21" spans="1:16" x14ac:dyDescent="0.2">
      <c r="A21" s="13" t="s">
        <v>19</v>
      </c>
      <c r="B21" s="37">
        <v>40034</v>
      </c>
      <c r="C21" s="37">
        <v>60581</v>
      </c>
      <c r="D21" s="26">
        <f t="shared" si="0"/>
        <v>1.5132387470649948</v>
      </c>
      <c r="E21" s="37">
        <v>40201</v>
      </c>
      <c r="F21" s="37">
        <v>58051</v>
      </c>
      <c r="G21" s="26">
        <f t="shared" si="1"/>
        <v>1.4440188055023506</v>
      </c>
      <c r="H21" s="25">
        <v>40180</v>
      </c>
      <c r="I21" s="25">
        <v>68180</v>
      </c>
      <c r="J21" s="26">
        <f t="shared" si="2"/>
        <v>1.6968641114982579</v>
      </c>
      <c r="K21" s="25">
        <v>40506</v>
      </c>
      <c r="L21" s="25">
        <v>63645</v>
      </c>
      <c r="M21" s="26">
        <v>1.5712487038957192</v>
      </c>
      <c r="N21" s="14">
        <v>40619</v>
      </c>
      <c r="O21" s="14">
        <v>72089</v>
      </c>
      <c r="P21" s="15">
        <v>1.7747605800241266</v>
      </c>
    </row>
    <row r="22" spans="1:16" x14ac:dyDescent="0.2">
      <c r="A22" s="13" t="s">
        <v>20</v>
      </c>
      <c r="B22" s="37">
        <v>11928</v>
      </c>
      <c r="C22" s="37">
        <v>14440</v>
      </c>
      <c r="D22" s="26">
        <f t="shared" si="0"/>
        <v>1.2105969148222668</v>
      </c>
      <c r="E22" s="37">
        <v>12021</v>
      </c>
      <c r="F22" s="37">
        <v>15019</v>
      </c>
      <c r="G22" s="26">
        <f t="shared" si="1"/>
        <v>1.2493968887779718</v>
      </c>
      <c r="H22" s="25">
        <v>12231</v>
      </c>
      <c r="I22" s="25">
        <v>13287</v>
      </c>
      <c r="J22" s="26">
        <f t="shared" si="2"/>
        <v>1.0863379936227617</v>
      </c>
      <c r="K22" s="25">
        <v>12316</v>
      </c>
      <c r="L22" s="25">
        <v>16085</v>
      </c>
      <c r="M22" s="26">
        <v>1.3060246833387463</v>
      </c>
      <c r="N22" s="14">
        <v>12454</v>
      </c>
      <c r="O22" s="14">
        <v>16941</v>
      </c>
      <c r="P22" s="15">
        <v>1.3602858519351213</v>
      </c>
    </row>
    <row r="23" spans="1:16" x14ac:dyDescent="0.2">
      <c r="A23" s="13" t="s">
        <v>21</v>
      </c>
      <c r="B23" s="37">
        <v>245745</v>
      </c>
      <c r="C23" s="37">
        <v>1258954</v>
      </c>
      <c r="D23" s="26">
        <f t="shared" si="0"/>
        <v>5.1230096237970253</v>
      </c>
      <c r="E23" s="37">
        <v>243868</v>
      </c>
      <c r="F23" s="37">
        <v>791793</v>
      </c>
      <c r="G23" s="26">
        <f t="shared" si="1"/>
        <v>3.2468097495366344</v>
      </c>
      <c r="H23" s="25">
        <v>242655</v>
      </c>
      <c r="I23" s="25">
        <v>945938</v>
      </c>
      <c r="J23" s="26">
        <f t="shared" si="2"/>
        <v>3.8982835713255444</v>
      </c>
      <c r="K23" s="25">
        <v>240485</v>
      </c>
      <c r="L23" s="25">
        <v>1356546</v>
      </c>
      <c r="M23" s="26">
        <v>5.6408757302950292</v>
      </c>
      <c r="N23" s="14">
        <v>238283</v>
      </c>
      <c r="O23" s="14">
        <v>1625698</v>
      </c>
      <c r="P23" s="15">
        <v>6.8225513360164172</v>
      </c>
    </row>
    <row r="24" spans="1:16" x14ac:dyDescent="0.2">
      <c r="A24" s="13" t="s">
        <v>22</v>
      </c>
      <c r="B24" s="37">
        <v>350760</v>
      </c>
      <c r="C24" s="37">
        <v>2397710</v>
      </c>
      <c r="D24" s="26">
        <f t="shared" si="0"/>
        <v>6.8357566427186685</v>
      </c>
      <c r="E24" s="37">
        <v>346357</v>
      </c>
      <c r="F24" s="37">
        <v>1722924</v>
      </c>
      <c r="G24" s="26">
        <f t="shared" si="1"/>
        <v>4.9744165701862526</v>
      </c>
      <c r="H24" s="25">
        <v>340020</v>
      </c>
      <c r="I24" s="25">
        <v>1391976</v>
      </c>
      <c r="J24" s="26">
        <f t="shared" si="2"/>
        <v>4.0938062466913712</v>
      </c>
      <c r="K24" s="25">
        <v>333963</v>
      </c>
      <c r="L24" s="25">
        <v>1825951</v>
      </c>
      <c r="M24" s="26">
        <v>5.4675248455667242</v>
      </c>
      <c r="N24" s="14">
        <v>333450</v>
      </c>
      <c r="O24" s="14">
        <v>2248610</v>
      </c>
      <c r="P24" s="15">
        <v>6.7434697855750487</v>
      </c>
    </row>
    <row r="25" spans="1:16" x14ac:dyDescent="0.2">
      <c r="A25" s="13" t="s">
        <v>23</v>
      </c>
      <c r="B25" s="37">
        <v>3494</v>
      </c>
      <c r="C25" s="37">
        <v>51317</v>
      </c>
      <c r="D25" s="26">
        <f t="shared" si="0"/>
        <v>14.687178019461935</v>
      </c>
      <c r="E25" s="37">
        <v>3508</v>
      </c>
      <c r="F25" s="37">
        <v>51309</v>
      </c>
      <c r="G25" s="26">
        <f t="shared" si="1"/>
        <v>14.626282782212087</v>
      </c>
      <c r="H25" s="25">
        <v>3565</v>
      </c>
      <c r="I25" s="25">
        <v>62233</v>
      </c>
      <c r="J25" s="26">
        <f t="shared" si="2"/>
        <v>17.456661991584852</v>
      </c>
      <c r="K25" s="25">
        <v>3715</v>
      </c>
      <c r="L25" s="25">
        <v>64781</v>
      </c>
      <c r="M25" s="26">
        <v>17.437685060565276</v>
      </c>
      <c r="N25" s="14">
        <v>3739</v>
      </c>
      <c r="O25" s="14">
        <v>67056</v>
      </c>
      <c r="P25" s="15">
        <v>17.934207007221183</v>
      </c>
    </row>
    <row r="26" spans="1:16" x14ac:dyDescent="0.2">
      <c r="A26" s="13" t="s">
        <v>24</v>
      </c>
      <c r="B26" s="37">
        <v>17194</v>
      </c>
      <c r="C26" s="37">
        <v>230612</v>
      </c>
      <c r="D26" s="26">
        <f t="shared" si="0"/>
        <v>13.412353146446435</v>
      </c>
      <c r="E26" s="37">
        <v>17562</v>
      </c>
      <c r="F26" s="37">
        <v>232549</v>
      </c>
      <c r="G26" s="26">
        <f t="shared" si="1"/>
        <v>13.241601184375355</v>
      </c>
      <c r="H26" s="25">
        <v>17320</v>
      </c>
      <c r="I26" s="25">
        <v>110955</v>
      </c>
      <c r="J26" s="26">
        <f t="shared" si="2"/>
        <v>6.406177829099307</v>
      </c>
      <c r="K26" s="25">
        <v>17312</v>
      </c>
      <c r="L26" s="25">
        <v>238511</v>
      </c>
      <c r="M26" s="26">
        <v>13.777206561922366</v>
      </c>
      <c r="N26" s="14">
        <v>17215</v>
      </c>
      <c r="O26" s="14">
        <v>252548</v>
      </c>
      <c r="P26" s="15">
        <v>14.670229451060122</v>
      </c>
    </row>
    <row r="27" spans="1:16" x14ac:dyDescent="0.2">
      <c r="A27" s="13" t="s">
        <v>25</v>
      </c>
      <c r="B27" s="37">
        <v>5108</v>
      </c>
      <c r="C27" s="37">
        <v>7878</v>
      </c>
      <c r="D27" s="26">
        <f t="shared" si="0"/>
        <v>1.5422866092404073</v>
      </c>
      <c r="E27" s="37">
        <v>5094</v>
      </c>
      <c r="F27" s="37">
        <v>7933</v>
      </c>
      <c r="G27" s="26">
        <f t="shared" si="1"/>
        <v>1.5573223400078524</v>
      </c>
      <c r="H27" s="25">
        <v>5129</v>
      </c>
      <c r="I27" s="25">
        <v>8622</v>
      </c>
      <c r="J27" s="26">
        <f t="shared" si="2"/>
        <v>1.6810294404367323</v>
      </c>
      <c r="K27" s="25">
        <v>5216</v>
      </c>
      <c r="L27" s="25">
        <v>8745</v>
      </c>
      <c r="M27" s="26">
        <v>1.6765720858895705</v>
      </c>
      <c r="N27" s="14">
        <v>5192</v>
      </c>
      <c r="O27" s="14">
        <v>8531</v>
      </c>
      <c r="P27" s="15">
        <v>1.6431047765793529</v>
      </c>
    </row>
    <row r="28" spans="1:16" x14ac:dyDescent="0.2">
      <c r="A28" s="13" t="s">
        <v>26</v>
      </c>
      <c r="B28" s="37">
        <v>51998</v>
      </c>
      <c r="C28" s="37">
        <v>290644</v>
      </c>
      <c r="D28" s="26">
        <f t="shared" si="0"/>
        <v>5.5895226739489976</v>
      </c>
      <c r="E28" s="37">
        <v>51282</v>
      </c>
      <c r="F28" s="37">
        <v>305264</v>
      </c>
      <c r="G28" s="26">
        <f t="shared" si="1"/>
        <v>5.9526539526539528</v>
      </c>
      <c r="H28" s="25">
        <v>50272</v>
      </c>
      <c r="I28" s="25">
        <v>237387</v>
      </c>
      <c r="J28" s="26">
        <f t="shared" si="2"/>
        <v>4.7220520369191599</v>
      </c>
      <c r="K28" s="25">
        <v>49388</v>
      </c>
      <c r="L28" s="25">
        <v>334859</v>
      </c>
      <c r="M28" s="26">
        <v>6.7801692718879076</v>
      </c>
      <c r="N28" s="14">
        <v>48908</v>
      </c>
      <c r="O28" s="14">
        <v>387331</v>
      </c>
      <c r="P28" s="15">
        <v>7.9195837081868001</v>
      </c>
    </row>
    <row r="29" spans="1:16" x14ac:dyDescent="0.2">
      <c r="A29" s="13" t="s">
        <v>27</v>
      </c>
      <c r="B29" s="37">
        <v>9855</v>
      </c>
      <c r="C29" s="37">
        <v>12039</v>
      </c>
      <c r="D29" s="26">
        <f t="shared" si="0"/>
        <v>1.221613394216134</v>
      </c>
      <c r="E29" s="37">
        <v>9820</v>
      </c>
      <c r="F29" s="37">
        <v>12191</v>
      </c>
      <c r="G29" s="26">
        <f t="shared" si="1"/>
        <v>1.2414460285132383</v>
      </c>
      <c r="H29" s="25">
        <v>9861</v>
      </c>
      <c r="I29" s="25">
        <v>13888</v>
      </c>
      <c r="J29" s="26">
        <f t="shared" si="2"/>
        <v>1.4083764324105061</v>
      </c>
      <c r="K29" s="25">
        <v>9857</v>
      </c>
      <c r="L29" s="25">
        <v>19397</v>
      </c>
      <c r="M29" s="26">
        <v>1.9678401136248351</v>
      </c>
      <c r="N29" s="14">
        <v>9989</v>
      </c>
      <c r="O29" s="14">
        <v>16786</v>
      </c>
      <c r="P29" s="15">
        <v>1.6804484933426769</v>
      </c>
    </row>
    <row r="30" spans="1:16" x14ac:dyDescent="0.2">
      <c r="A30" s="13" t="s">
        <v>28</v>
      </c>
      <c r="B30" s="37">
        <v>39932</v>
      </c>
      <c r="C30" s="37">
        <v>109359</v>
      </c>
      <c r="D30" s="26">
        <f t="shared" si="0"/>
        <v>2.7386306721426426</v>
      </c>
      <c r="E30" s="37">
        <v>40590</v>
      </c>
      <c r="F30" s="37">
        <v>105546</v>
      </c>
      <c r="G30" s="26">
        <f t="shared" si="1"/>
        <v>2.6002956393200294</v>
      </c>
      <c r="H30" s="25">
        <v>41358</v>
      </c>
      <c r="I30" s="25">
        <v>98232</v>
      </c>
      <c r="J30" s="26">
        <f t="shared" si="2"/>
        <v>2.375163209052662</v>
      </c>
      <c r="K30" s="25">
        <v>41967</v>
      </c>
      <c r="L30" s="25">
        <v>152085</v>
      </c>
      <c r="M30" s="26">
        <v>3.6239187933376225</v>
      </c>
      <c r="N30" s="14">
        <v>42544</v>
      </c>
      <c r="O30" s="14">
        <v>175093</v>
      </c>
      <c r="P30" s="15">
        <v>4.1155744640842418</v>
      </c>
    </row>
    <row r="31" spans="1:16" x14ac:dyDescent="0.2">
      <c r="A31" s="13" t="s">
        <v>29</v>
      </c>
      <c r="B31" s="37">
        <v>44371</v>
      </c>
      <c r="C31" s="37">
        <v>96889</v>
      </c>
      <c r="D31" s="26">
        <f t="shared" si="0"/>
        <v>2.1836109170404092</v>
      </c>
      <c r="E31" s="37">
        <v>44631</v>
      </c>
      <c r="F31" s="37">
        <v>69853</v>
      </c>
      <c r="G31" s="26">
        <f t="shared" si="1"/>
        <v>1.565122896641348</v>
      </c>
      <c r="H31" s="25">
        <v>45041</v>
      </c>
      <c r="I31" s="25">
        <v>85460</v>
      </c>
      <c r="J31" s="26">
        <f t="shared" si="2"/>
        <v>1.8973823849381675</v>
      </c>
      <c r="K31" s="25">
        <v>45469</v>
      </c>
      <c r="L31" s="25">
        <v>116038</v>
      </c>
      <c r="M31" s="26">
        <v>2.5520244562229211</v>
      </c>
      <c r="N31" s="14">
        <v>45692</v>
      </c>
      <c r="O31" s="14">
        <v>114708</v>
      </c>
      <c r="P31" s="15">
        <v>2.5104613499080801</v>
      </c>
    </row>
    <row r="32" spans="1:16" x14ac:dyDescent="0.2">
      <c r="A32" s="13" t="s">
        <v>30</v>
      </c>
      <c r="B32" s="37">
        <v>10765</v>
      </c>
      <c r="C32" s="37">
        <v>27596</v>
      </c>
      <c r="D32" s="26">
        <f t="shared" si="0"/>
        <v>2.5634928007431492</v>
      </c>
      <c r="E32" s="37">
        <v>10780</v>
      </c>
      <c r="F32" s="37">
        <v>19733</v>
      </c>
      <c r="G32" s="26">
        <f t="shared" si="1"/>
        <v>1.8305194805194804</v>
      </c>
      <c r="H32" s="25">
        <v>10813</v>
      </c>
      <c r="I32" s="25">
        <v>22670</v>
      </c>
      <c r="J32" s="26">
        <f t="shared" si="2"/>
        <v>2.0965504485341717</v>
      </c>
      <c r="K32" s="25">
        <v>10792</v>
      </c>
      <c r="L32" s="25">
        <v>29146</v>
      </c>
      <c r="M32" s="26">
        <v>2.7007042253521125</v>
      </c>
      <c r="N32" s="14">
        <v>10914</v>
      </c>
      <c r="O32" s="14">
        <v>27014</v>
      </c>
      <c r="P32" s="15">
        <v>2.4751695070551585</v>
      </c>
    </row>
    <row r="33" spans="1:16" x14ac:dyDescent="0.2">
      <c r="A33" s="13" t="s">
        <v>31</v>
      </c>
      <c r="B33" s="37">
        <v>1167471</v>
      </c>
      <c r="C33" s="37">
        <v>10580433</v>
      </c>
      <c r="D33" s="26">
        <f t="shared" si="0"/>
        <v>9.0626944909124081</v>
      </c>
      <c r="E33" s="37">
        <v>1170530</v>
      </c>
      <c r="F33" s="37">
        <v>10091979</v>
      </c>
      <c r="G33" s="26">
        <f t="shared" si="1"/>
        <v>8.6217175125797709</v>
      </c>
      <c r="H33" s="25">
        <v>1167254</v>
      </c>
      <c r="I33" s="25">
        <v>7222642</v>
      </c>
      <c r="J33" s="26">
        <f t="shared" si="2"/>
        <v>6.1877209244945828</v>
      </c>
      <c r="K33" s="25">
        <v>1160547</v>
      </c>
      <c r="L33" s="25">
        <v>8999229</v>
      </c>
      <c r="M33" s="26">
        <v>7.7542994811929207</v>
      </c>
      <c r="N33" s="14">
        <v>1152523</v>
      </c>
      <c r="O33" s="14">
        <v>11175980</v>
      </c>
      <c r="P33" s="15">
        <v>9.696969171114155</v>
      </c>
    </row>
    <row r="34" spans="1:16" x14ac:dyDescent="0.2">
      <c r="A34" s="13" t="s">
        <v>32</v>
      </c>
      <c r="B34" s="37">
        <v>70580</v>
      </c>
      <c r="C34" s="37">
        <v>348660</v>
      </c>
      <c r="D34" s="26">
        <f t="shared" si="0"/>
        <v>4.9399263247378862</v>
      </c>
      <c r="E34" s="37">
        <v>70150</v>
      </c>
      <c r="F34" s="37">
        <v>303314</v>
      </c>
      <c r="G34" s="26">
        <f t="shared" si="1"/>
        <v>4.3237918745545256</v>
      </c>
      <c r="H34" s="25">
        <v>69098</v>
      </c>
      <c r="I34" s="25">
        <v>329120</v>
      </c>
      <c r="J34" s="26">
        <f t="shared" si="2"/>
        <v>4.7630901039103879</v>
      </c>
      <c r="K34" s="25">
        <v>68168</v>
      </c>
      <c r="L34" s="25">
        <v>344787</v>
      </c>
      <c r="M34" s="26">
        <v>5.0579010679497713</v>
      </c>
      <c r="N34" s="14">
        <v>67898</v>
      </c>
      <c r="O34" s="14">
        <v>409168</v>
      </c>
      <c r="P34" s="15">
        <v>6.026215794279655</v>
      </c>
    </row>
    <row r="35" spans="1:16" x14ac:dyDescent="0.2">
      <c r="A35" s="13" t="s">
        <v>33</v>
      </c>
      <c r="B35" s="37">
        <v>27038</v>
      </c>
      <c r="C35" s="37">
        <v>99434</v>
      </c>
      <c r="D35" s="26">
        <f t="shared" si="0"/>
        <v>3.6775649086470894</v>
      </c>
      <c r="E35" s="37">
        <v>26692</v>
      </c>
      <c r="F35" s="37">
        <v>131449</v>
      </c>
      <c r="G35" s="26">
        <f t="shared" si="1"/>
        <v>4.9246590738798144</v>
      </c>
      <c r="H35" s="25">
        <v>26467</v>
      </c>
      <c r="I35" s="25">
        <v>167762</v>
      </c>
      <c r="J35" s="26">
        <f t="shared" si="2"/>
        <v>6.3385347791589526</v>
      </c>
      <c r="K35" s="25">
        <v>26133</v>
      </c>
      <c r="L35" s="25">
        <v>199329</v>
      </c>
      <c r="M35" s="26">
        <v>7.6274824933991505</v>
      </c>
      <c r="N35" s="14">
        <v>26162</v>
      </c>
      <c r="O35" s="14">
        <v>217551</v>
      </c>
      <c r="P35" s="15">
        <v>8.3155339805825239</v>
      </c>
    </row>
    <row r="36" spans="1:16" x14ac:dyDescent="0.2">
      <c r="A36" s="13" t="s">
        <v>34</v>
      </c>
      <c r="B36" s="37">
        <v>55782</v>
      </c>
      <c r="C36" s="37">
        <v>167822</v>
      </c>
      <c r="D36" s="26">
        <f t="shared" si="0"/>
        <v>3.0085332186009826</v>
      </c>
      <c r="E36" s="37">
        <v>56127</v>
      </c>
      <c r="F36" s="37">
        <v>170435</v>
      </c>
      <c r="G36" s="26">
        <f t="shared" si="1"/>
        <v>3.036595577885866</v>
      </c>
      <c r="H36" s="25">
        <v>56427</v>
      </c>
      <c r="I36" s="25">
        <v>154234</v>
      </c>
      <c r="J36" s="26">
        <f t="shared" si="2"/>
        <v>2.7333368777358356</v>
      </c>
      <c r="K36" s="25">
        <v>56205</v>
      </c>
      <c r="L36" s="25">
        <v>197319</v>
      </c>
      <c r="M36" s="26">
        <v>3.5107018948492126</v>
      </c>
      <c r="N36" s="14">
        <v>56373</v>
      </c>
      <c r="O36" s="14">
        <v>219769</v>
      </c>
      <c r="P36" s="15">
        <v>3.8984797686835897</v>
      </c>
    </row>
    <row r="37" spans="1:16" x14ac:dyDescent="0.2">
      <c r="A37" s="13" t="s">
        <v>35</v>
      </c>
      <c r="B37" s="37">
        <v>35682</v>
      </c>
      <c r="C37" s="37">
        <v>90920</v>
      </c>
      <c r="D37" s="26">
        <f t="shared" si="0"/>
        <v>2.5480634493582199</v>
      </c>
      <c r="E37" s="37">
        <v>35728</v>
      </c>
      <c r="F37" s="37">
        <v>75591</v>
      </c>
      <c r="G37" s="26">
        <f t="shared" si="1"/>
        <v>2.1157355575459023</v>
      </c>
      <c r="H37" s="25">
        <v>35960</v>
      </c>
      <c r="I37" s="25">
        <v>74463</v>
      </c>
      <c r="J37" s="26">
        <f t="shared" si="2"/>
        <v>2.0707174638487209</v>
      </c>
      <c r="K37" s="25">
        <v>35903</v>
      </c>
      <c r="L37" s="25">
        <v>99739</v>
      </c>
      <c r="M37" s="26">
        <v>2.7780129794167618</v>
      </c>
      <c r="N37" s="14">
        <v>36326</v>
      </c>
      <c r="O37" s="14">
        <v>112817</v>
      </c>
      <c r="P37" s="15">
        <v>3.1056818807465727</v>
      </c>
    </row>
    <row r="38" spans="1:16" x14ac:dyDescent="0.2">
      <c r="A38" s="13" t="s">
        <v>36</v>
      </c>
      <c r="B38" s="37">
        <v>37090</v>
      </c>
      <c r="C38" s="37">
        <v>126779</v>
      </c>
      <c r="D38" s="26">
        <f t="shared" si="0"/>
        <v>3.4181450525748178</v>
      </c>
      <c r="E38" s="37">
        <v>37194</v>
      </c>
      <c r="F38" s="37">
        <v>85799</v>
      </c>
      <c r="G38" s="26">
        <f t="shared" si="1"/>
        <v>2.3067967951820187</v>
      </c>
      <c r="H38" s="25">
        <v>37169</v>
      </c>
      <c r="I38" s="25">
        <v>95797</v>
      </c>
      <c r="J38" s="26">
        <f t="shared" si="2"/>
        <v>2.5773359520030135</v>
      </c>
      <c r="K38" s="25">
        <v>36983</v>
      </c>
      <c r="L38" s="25">
        <v>156161</v>
      </c>
      <c r="M38" s="26">
        <v>4.2225076386447826</v>
      </c>
      <c r="N38" s="14">
        <v>37072</v>
      </c>
      <c r="O38" s="14">
        <v>182890</v>
      </c>
      <c r="P38" s="15">
        <v>4.9333728959861887</v>
      </c>
    </row>
    <row r="39" spans="1:16" x14ac:dyDescent="0.2">
      <c r="A39" s="13" t="s">
        <v>37</v>
      </c>
      <c r="B39" s="37">
        <v>34329</v>
      </c>
      <c r="C39" s="37">
        <v>49326</v>
      </c>
      <c r="D39" s="26">
        <f t="shared" si="0"/>
        <v>1.4368609630341693</v>
      </c>
      <c r="E39" s="37">
        <v>34647</v>
      </c>
      <c r="F39" s="37">
        <v>29325</v>
      </c>
      <c r="G39" s="26">
        <f t="shared" si="1"/>
        <v>0.84639362715386612</v>
      </c>
      <c r="H39" s="25">
        <v>35215</v>
      </c>
      <c r="I39" s="25">
        <v>67141</v>
      </c>
      <c r="J39" s="26">
        <f t="shared" si="2"/>
        <v>1.9066023001561834</v>
      </c>
      <c r="K39" s="25">
        <v>35584</v>
      </c>
      <c r="L39" s="25">
        <v>93976</v>
      </c>
      <c r="M39" s="26">
        <v>2.6409622302158273</v>
      </c>
      <c r="N39" s="14">
        <v>35766</v>
      </c>
      <c r="O39" s="14">
        <v>104810</v>
      </c>
      <c r="P39" s="15">
        <v>2.9304367276184085</v>
      </c>
    </row>
    <row r="40" spans="1:16" x14ac:dyDescent="0.2">
      <c r="A40" s="13" t="s">
        <v>38</v>
      </c>
      <c r="B40" s="37">
        <v>135753</v>
      </c>
      <c r="C40" s="37">
        <v>117121</v>
      </c>
      <c r="D40" s="26">
        <f t="shared" si="0"/>
        <v>0.86275073110723155</v>
      </c>
      <c r="E40" s="37">
        <v>135629</v>
      </c>
      <c r="F40" s="37">
        <v>153632</v>
      </c>
      <c r="G40" s="26">
        <f t="shared" si="1"/>
        <v>1.1327370989980019</v>
      </c>
      <c r="H40" s="25">
        <v>136743</v>
      </c>
      <c r="I40" s="25">
        <v>136871</v>
      </c>
      <c r="J40" s="26">
        <f t="shared" si="2"/>
        <v>1.0009360625406785</v>
      </c>
      <c r="K40" s="25">
        <v>137492</v>
      </c>
      <c r="L40" s="25">
        <v>309711</v>
      </c>
      <c r="M40" s="26">
        <v>2.2525746952549968</v>
      </c>
      <c r="N40" s="14">
        <v>138626</v>
      </c>
      <c r="O40" s="14">
        <v>221861</v>
      </c>
      <c r="P40" s="15">
        <v>1.6004284910478555</v>
      </c>
    </row>
    <row r="41" spans="1:16" x14ac:dyDescent="0.2">
      <c r="A41" s="13" t="s">
        <v>39</v>
      </c>
      <c r="B41" s="37">
        <v>131370</v>
      </c>
      <c r="C41" s="37">
        <v>718285</v>
      </c>
      <c r="D41" s="26">
        <f t="shared" si="0"/>
        <v>5.467648626018117</v>
      </c>
      <c r="E41" s="37">
        <v>130458</v>
      </c>
      <c r="F41" s="37">
        <v>666204</v>
      </c>
      <c r="G41" s="26">
        <f t="shared" si="1"/>
        <v>5.1066550154072576</v>
      </c>
      <c r="H41" s="25">
        <v>128137</v>
      </c>
      <c r="I41" s="25">
        <v>549448</v>
      </c>
      <c r="J41" s="26">
        <f t="shared" si="2"/>
        <v>4.2879730288675404</v>
      </c>
      <c r="K41" s="25">
        <v>125769</v>
      </c>
      <c r="L41" s="25">
        <v>760088</v>
      </c>
      <c r="M41" s="26">
        <v>6.0435242388823953</v>
      </c>
      <c r="N41" s="14">
        <v>124344</v>
      </c>
      <c r="O41" s="14">
        <v>841730</v>
      </c>
      <c r="P41" s="15">
        <v>6.7693656308305989</v>
      </c>
    </row>
    <row r="42" spans="1:16" x14ac:dyDescent="0.2">
      <c r="A42" s="13" t="s">
        <v>40</v>
      </c>
      <c r="B42" s="37">
        <v>328999</v>
      </c>
      <c r="C42" s="37">
        <v>3333305</v>
      </c>
      <c r="D42" s="26">
        <f t="shared" si="0"/>
        <v>10.131656935127463</v>
      </c>
      <c r="E42" s="37">
        <v>326993</v>
      </c>
      <c r="F42" s="37">
        <v>2952265</v>
      </c>
      <c r="G42" s="26">
        <f t="shared" si="1"/>
        <v>9.0285266045450516</v>
      </c>
      <c r="H42" s="25">
        <v>324395</v>
      </c>
      <c r="I42" s="25">
        <v>2798141</v>
      </c>
      <c r="J42" s="26">
        <f t="shared" si="2"/>
        <v>8.6257217281400766</v>
      </c>
      <c r="K42" s="25">
        <v>321233</v>
      </c>
      <c r="L42" s="25">
        <v>3186170</v>
      </c>
      <c r="M42" s="26">
        <v>9.9185637839200833</v>
      </c>
      <c r="N42" s="14">
        <v>320717</v>
      </c>
      <c r="O42" s="14">
        <v>4872968</v>
      </c>
      <c r="P42" s="15">
        <v>15.193980986352454</v>
      </c>
    </row>
    <row r="43" spans="1:16" x14ac:dyDescent="0.2">
      <c r="A43" s="13" t="s">
        <v>41</v>
      </c>
      <c r="B43" s="37">
        <v>30082</v>
      </c>
      <c r="C43" s="37">
        <v>37587</v>
      </c>
      <c r="D43" s="26">
        <f t="shared" si="0"/>
        <v>1.2494847417060035</v>
      </c>
      <c r="E43" s="37">
        <v>29479</v>
      </c>
      <c r="F43" s="37">
        <v>78301</v>
      </c>
      <c r="G43" s="26">
        <f t="shared" si="1"/>
        <v>2.656162013636826</v>
      </c>
      <c r="H43" s="25">
        <v>28860</v>
      </c>
      <c r="I43" s="25">
        <v>64208</v>
      </c>
      <c r="J43" s="26">
        <f t="shared" si="2"/>
        <v>2.224809424809425</v>
      </c>
      <c r="K43" s="25">
        <v>28148</v>
      </c>
      <c r="L43" s="25">
        <v>74910</v>
      </c>
      <c r="M43" s="26">
        <v>2.661290322580645</v>
      </c>
      <c r="N43" s="14">
        <v>27799</v>
      </c>
      <c r="O43" s="14">
        <v>80449</v>
      </c>
      <c r="P43" s="15">
        <v>2.8939530198928018</v>
      </c>
    </row>
    <row r="44" spans="1:16" x14ac:dyDescent="0.2">
      <c r="A44" s="13" t="s">
        <v>42</v>
      </c>
      <c r="B44" s="37">
        <v>2246</v>
      </c>
      <c r="C44" s="37">
        <v>20508</v>
      </c>
      <c r="D44" s="26">
        <f t="shared" si="0"/>
        <v>9.1308993766696354</v>
      </c>
      <c r="E44" s="37">
        <v>2265</v>
      </c>
      <c r="F44" s="37">
        <v>22316</v>
      </c>
      <c r="G44" s="26">
        <f t="shared" si="1"/>
        <v>9.8525386313465777</v>
      </c>
      <c r="H44" s="25">
        <v>2284</v>
      </c>
      <c r="I44" s="25">
        <v>20711</v>
      </c>
      <c r="J44" s="26">
        <f t="shared" si="2"/>
        <v>9.0678633975481606</v>
      </c>
      <c r="K44" s="25">
        <v>2300</v>
      </c>
      <c r="L44" s="25">
        <v>24432</v>
      </c>
      <c r="M44" s="26">
        <v>10.622608695652174</v>
      </c>
      <c r="N44" s="14">
        <v>2277</v>
      </c>
      <c r="O44" s="14">
        <v>31499</v>
      </c>
      <c r="P44" s="15">
        <v>13.833552920509442</v>
      </c>
    </row>
    <row r="45" spans="1:16" x14ac:dyDescent="0.2">
      <c r="A45" s="13" t="s">
        <v>43</v>
      </c>
      <c r="B45" s="37">
        <v>1952</v>
      </c>
      <c r="C45" s="37">
        <v>1227</v>
      </c>
      <c r="D45" s="26">
        <f t="shared" si="0"/>
        <v>0.6285860655737705</v>
      </c>
      <c r="E45" s="37">
        <v>1964</v>
      </c>
      <c r="F45" s="37">
        <v>1349</v>
      </c>
      <c r="G45" s="26">
        <f t="shared" si="1"/>
        <v>0.68686354378818737</v>
      </c>
      <c r="H45" s="25">
        <v>1960</v>
      </c>
      <c r="I45" s="25">
        <v>2028</v>
      </c>
      <c r="J45" s="26">
        <f t="shared" si="2"/>
        <v>1.0346938775510204</v>
      </c>
      <c r="K45" s="25">
        <v>1971</v>
      </c>
      <c r="L45" s="25">
        <v>2900</v>
      </c>
      <c r="M45" s="26">
        <v>1.4713343480466767</v>
      </c>
      <c r="N45" s="14">
        <v>1953</v>
      </c>
      <c r="O45" s="14">
        <v>2531</v>
      </c>
      <c r="P45" s="15">
        <v>1.2959549411162314</v>
      </c>
    </row>
    <row r="46" spans="1:16" x14ac:dyDescent="0.2">
      <c r="A46" s="13" t="s">
        <v>44</v>
      </c>
      <c r="B46" s="37">
        <v>15818</v>
      </c>
      <c r="C46" s="37">
        <v>19339</v>
      </c>
      <c r="D46" s="26">
        <f t="shared" si="0"/>
        <v>1.2225945125806044</v>
      </c>
      <c r="E46" s="37">
        <v>15679</v>
      </c>
      <c r="F46" s="37">
        <v>48408</v>
      </c>
      <c r="G46" s="26">
        <f t="shared" si="1"/>
        <v>3.0874418011352764</v>
      </c>
      <c r="H46" s="25">
        <v>15536</v>
      </c>
      <c r="I46" s="25">
        <v>56241</v>
      </c>
      <c r="J46" s="26">
        <f t="shared" si="2"/>
        <v>3.6200437693099898</v>
      </c>
      <c r="K46" s="25">
        <v>15388</v>
      </c>
      <c r="L46" s="25">
        <v>78308</v>
      </c>
      <c r="M46" s="26">
        <v>5.0889004419027817</v>
      </c>
      <c r="N46" s="14">
        <v>15455</v>
      </c>
      <c r="O46" s="14">
        <v>81226</v>
      </c>
      <c r="P46" s="15">
        <v>5.2556454221934645</v>
      </c>
    </row>
    <row r="47" spans="1:16" x14ac:dyDescent="0.2">
      <c r="A47" s="13" t="s">
        <v>45</v>
      </c>
      <c r="B47" s="37">
        <v>13053</v>
      </c>
      <c r="C47" s="37">
        <v>18977</v>
      </c>
      <c r="D47" s="26">
        <f t="shared" si="0"/>
        <v>1.453842028652417</v>
      </c>
      <c r="E47" s="37">
        <v>12995</v>
      </c>
      <c r="F47" s="37">
        <v>17722</v>
      </c>
      <c r="G47" s="26">
        <f t="shared" si="1"/>
        <v>1.3637552904963448</v>
      </c>
      <c r="H47" s="25">
        <v>12948</v>
      </c>
      <c r="I47" s="25">
        <v>17779</v>
      </c>
      <c r="J47" s="26">
        <f t="shared" si="2"/>
        <v>1.3731078158789003</v>
      </c>
      <c r="K47" s="25">
        <v>12856</v>
      </c>
      <c r="L47" s="25">
        <v>27410</v>
      </c>
      <c r="M47" s="26">
        <v>2.1320784069695082</v>
      </c>
      <c r="N47" s="14">
        <v>12909</v>
      </c>
      <c r="O47" s="14">
        <v>33959</v>
      </c>
      <c r="P47" s="15">
        <v>2.6306452862344103</v>
      </c>
    </row>
    <row r="48" spans="1:16" x14ac:dyDescent="0.2">
      <c r="A48" s="13" t="s">
        <v>46</v>
      </c>
      <c r="B48" s="37">
        <v>230414</v>
      </c>
      <c r="C48" s="37">
        <v>1596011</v>
      </c>
      <c r="D48" s="26">
        <f t="shared" si="0"/>
        <v>6.9267101825409911</v>
      </c>
      <c r="E48" s="37">
        <v>228736</v>
      </c>
      <c r="F48" s="37">
        <v>1143050</v>
      </c>
      <c r="G48" s="26">
        <f t="shared" si="1"/>
        <v>4.9972457330721882</v>
      </c>
      <c r="H48" s="25">
        <v>226707</v>
      </c>
      <c r="I48" s="25">
        <v>1121802</v>
      </c>
      <c r="J48" s="26">
        <f t="shared" si="2"/>
        <v>4.9482459738781772</v>
      </c>
      <c r="K48" s="25">
        <v>223722</v>
      </c>
      <c r="L48" s="25">
        <v>1545421</v>
      </c>
      <c r="M48" s="26">
        <v>6.9077739337213151</v>
      </c>
      <c r="N48" s="14">
        <v>222338</v>
      </c>
      <c r="O48" s="14">
        <v>1671030</v>
      </c>
      <c r="P48" s="15">
        <v>7.5157193102393656</v>
      </c>
    </row>
    <row r="49" spans="1:16" x14ac:dyDescent="0.2">
      <c r="A49" s="13" t="s">
        <v>47</v>
      </c>
      <c r="B49" s="37">
        <v>10829</v>
      </c>
      <c r="C49" s="37">
        <v>69471</v>
      </c>
      <c r="D49" s="26">
        <f t="shared" si="0"/>
        <v>6.4152738018284241</v>
      </c>
      <c r="E49" s="37">
        <v>10979</v>
      </c>
      <c r="F49" s="37">
        <v>59529</v>
      </c>
      <c r="G49" s="26">
        <f t="shared" si="1"/>
        <v>5.4220785135258218</v>
      </c>
      <c r="H49" s="25">
        <v>11171</v>
      </c>
      <c r="I49" s="25">
        <v>62606</v>
      </c>
      <c r="J49" s="26">
        <f t="shared" si="2"/>
        <v>5.6043326470324946</v>
      </c>
      <c r="K49" s="25">
        <v>11236</v>
      </c>
      <c r="L49" s="25">
        <v>74436</v>
      </c>
      <c r="M49" s="26">
        <v>6.6247775008899961</v>
      </c>
      <c r="N49" s="14">
        <v>11297</v>
      </c>
      <c r="O49" s="14">
        <v>81780</v>
      </c>
      <c r="P49" s="15">
        <v>7.2390900239001503</v>
      </c>
    </row>
    <row r="50" spans="1:16" x14ac:dyDescent="0.2">
      <c r="A50" s="13" t="s">
        <v>48</v>
      </c>
      <c r="B50" s="37">
        <v>26016</v>
      </c>
      <c r="C50" s="37">
        <v>93833</v>
      </c>
      <c r="D50" s="26">
        <f t="shared" si="0"/>
        <v>3.6067420049200494</v>
      </c>
      <c r="E50" s="37">
        <v>25863</v>
      </c>
      <c r="F50" s="37">
        <v>87348</v>
      </c>
      <c r="G50" s="26">
        <f t="shared" si="1"/>
        <v>3.3773344159610255</v>
      </c>
      <c r="H50" s="25">
        <v>25381</v>
      </c>
      <c r="I50" s="25">
        <v>71526</v>
      </c>
      <c r="J50" s="26">
        <f t="shared" si="2"/>
        <v>2.8180922737480794</v>
      </c>
      <c r="K50" s="25">
        <v>24724</v>
      </c>
      <c r="L50" s="25">
        <v>91964</v>
      </c>
      <c r="M50" s="26">
        <v>3.7196246562044974</v>
      </c>
      <c r="N50" s="14">
        <v>24600</v>
      </c>
      <c r="O50" s="14">
        <v>106852</v>
      </c>
      <c r="P50" s="15">
        <v>4.3435772357723579</v>
      </c>
    </row>
    <row r="51" spans="1:16" x14ac:dyDescent="0.2">
      <c r="A51" s="13" t="s">
        <v>49</v>
      </c>
      <c r="B51" s="37">
        <v>101632</v>
      </c>
      <c r="C51" s="37">
        <v>233922</v>
      </c>
      <c r="D51" s="26">
        <f t="shared" si="0"/>
        <v>2.3016569584382873</v>
      </c>
      <c r="E51" s="37">
        <v>102925</v>
      </c>
      <c r="F51" s="37">
        <v>229709</v>
      </c>
      <c r="G51" s="26">
        <f t="shared" si="1"/>
        <v>2.2318095700752973</v>
      </c>
      <c r="H51" s="25">
        <v>104437</v>
      </c>
      <c r="I51" s="25">
        <v>306043</v>
      </c>
      <c r="J51" s="26">
        <f t="shared" si="2"/>
        <v>2.9304078056627438</v>
      </c>
      <c r="K51" s="25">
        <v>105740</v>
      </c>
      <c r="L51" s="25">
        <v>407838</v>
      </c>
      <c r="M51" s="26">
        <v>3.8569888405522983</v>
      </c>
      <c r="N51" s="14">
        <v>107169</v>
      </c>
      <c r="O51" s="14">
        <v>469584</v>
      </c>
      <c r="P51" s="15">
        <v>4.3817148615737764</v>
      </c>
    </row>
    <row r="52" spans="1:16" x14ac:dyDescent="0.2">
      <c r="A52" s="13" t="s">
        <v>50</v>
      </c>
      <c r="B52" s="37">
        <v>413546</v>
      </c>
      <c r="C52" s="37">
        <v>5271659</v>
      </c>
      <c r="D52" s="26">
        <f t="shared" si="0"/>
        <v>12.747454938507445</v>
      </c>
      <c r="E52" s="37">
        <v>406355</v>
      </c>
      <c r="F52" s="37">
        <v>5521943</v>
      </c>
      <c r="G52" s="26">
        <f t="shared" si="1"/>
        <v>13.588962852678078</v>
      </c>
      <c r="H52" s="25">
        <v>396068</v>
      </c>
      <c r="I52" s="25">
        <v>3669915</v>
      </c>
      <c r="J52" s="26">
        <f t="shared" si="2"/>
        <v>9.2658710120484358</v>
      </c>
      <c r="K52" s="25">
        <v>385327</v>
      </c>
      <c r="L52" s="25">
        <v>4546986</v>
      </c>
      <c r="M52" s="26">
        <v>11.800330628271572</v>
      </c>
      <c r="N52" s="14">
        <v>374451</v>
      </c>
      <c r="O52" s="14">
        <v>5299879</v>
      </c>
      <c r="P52" s="15">
        <v>14.153731729919269</v>
      </c>
    </row>
    <row r="53" spans="1:16" x14ac:dyDescent="0.2">
      <c r="A53" s="19" t="s">
        <v>96</v>
      </c>
      <c r="B53" s="37">
        <v>12246</v>
      </c>
      <c r="C53" s="37">
        <v>21296</v>
      </c>
      <c r="D53" s="26">
        <f t="shared" si="0"/>
        <v>1.7390168218193696</v>
      </c>
      <c r="E53" s="37">
        <v>12236</v>
      </c>
      <c r="F53" s="37">
        <v>16402</v>
      </c>
      <c r="G53" s="26">
        <f t="shared" si="1"/>
        <v>1.3404707420725728</v>
      </c>
      <c r="H53" s="25">
        <v>12386</v>
      </c>
      <c r="I53" s="25">
        <v>24322</v>
      </c>
      <c r="J53" s="26">
        <f t="shared" si="2"/>
        <v>1.9636686581624414</v>
      </c>
      <c r="K53" s="25">
        <v>12365</v>
      </c>
      <c r="L53" s="25">
        <v>29157</v>
      </c>
      <c r="M53" s="26">
        <v>2.3580266882329153</v>
      </c>
      <c r="N53" s="16">
        <v>12435</v>
      </c>
      <c r="O53" s="16">
        <v>34279</v>
      </c>
      <c r="P53" s="17">
        <v>2.7566546039404907</v>
      </c>
    </row>
    <row r="54" spans="1:16" x14ac:dyDescent="0.2">
      <c r="A54" s="13" t="s">
        <v>51</v>
      </c>
      <c r="B54" s="37">
        <v>80783</v>
      </c>
      <c r="C54" s="37">
        <v>315575</v>
      </c>
      <c r="D54" s="26">
        <f t="shared" si="0"/>
        <v>3.906453090377926</v>
      </c>
      <c r="E54" s="37">
        <v>81339</v>
      </c>
      <c r="F54" s="37">
        <v>255328</v>
      </c>
      <c r="G54" s="26">
        <f t="shared" si="1"/>
        <v>3.1390599835257378</v>
      </c>
      <c r="H54" s="25">
        <v>80380</v>
      </c>
      <c r="I54" s="25">
        <v>253607</v>
      </c>
      <c r="J54" s="26">
        <f t="shared" si="2"/>
        <v>3.1551007713361532</v>
      </c>
      <c r="K54" s="25">
        <v>79531</v>
      </c>
      <c r="L54" s="25">
        <v>326924</v>
      </c>
      <c r="M54" s="26">
        <v>4.1106486778740363</v>
      </c>
      <c r="N54" s="14">
        <v>78675</v>
      </c>
      <c r="O54" s="14">
        <v>357361</v>
      </c>
      <c r="P54" s="15">
        <v>4.5422434064188115</v>
      </c>
    </row>
    <row r="55" spans="1:16" x14ac:dyDescent="0.2">
      <c r="A55" s="13" t="s">
        <v>52</v>
      </c>
      <c r="B55" s="38">
        <v>13251</v>
      </c>
      <c r="C55" s="38">
        <v>48271</v>
      </c>
      <c r="D55" s="26">
        <f t="shared" si="0"/>
        <v>3.6428194098558597</v>
      </c>
      <c r="E55" s="38">
        <v>13278</v>
      </c>
      <c r="F55" s="38">
        <v>27160</v>
      </c>
      <c r="G55" s="26">
        <f t="shared" si="1"/>
        <v>2.0454887784304865</v>
      </c>
      <c r="H55" s="27">
        <v>13190</v>
      </c>
      <c r="I55" s="27">
        <v>31325</v>
      </c>
      <c r="J55" s="26">
        <f t="shared" si="2"/>
        <v>2.3749052312357848</v>
      </c>
      <c r="K55" s="27">
        <v>13099</v>
      </c>
      <c r="L55" s="27">
        <v>42492</v>
      </c>
      <c r="M55" s="28">
        <v>3.2439117489884723</v>
      </c>
      <c r="N55" s="14">
        <v>13099</v>
      </c>
      <c r="O55" s="14">
        <v>52456</v>
      </c>
      <c r="P55" s="15">
        <v>4.0045805023284222</v>
      </c>
    </row>
    <row r="56" spans="1:16" x14ac:dyDescent="0.2">
      <c r="A56" s="13" t="s">
        <v>106</v>
      </c>
      <c r="B56" s="39">
        <v>16636</v>
      </c>
      <c r="C56" s="37">
        <v>12722</v>
      </c>
      <c r="D56" s="26">
        <f t="shared" si="0"/>
        <v>0.76472709786006254</v>
      </c>
      <c r="E56" s="39">
        <v>16528</v>
      </c>
      <c r="F56" s="37">
        <v>8815</v>
      </c>
      <c r="G56" s="26">
        <f t="shared" si="1"/>
        <v>0.53333736689254596</v>
      </c>
      <c r="H56" s="43"/>
      <c r="I56" s="43"/>
      <c r="J56" s="26"/>
      <c r="K56" s="43"/>
      <c r="L56" s="43"/>
      <c r="M56" s="44"/>
      <c r="N56" s="14"/>
      <c r="O56" s="14"/>
      <c r="P56" s="15"/>
    </row>
    <row r="57" spans="1:16" x14ac:dyDescent="0.2">
      <c r="A57" s="13" t="s">
        <v>53</v>
      </c>
      <c r="B57" s="39">
        <v>14331</v>
      </c>
      <c r="C57" s="37">
        <v>371851</v>
      </c>
      <c r="D57" s="26">
        <f t="shared" si="0"/>
        <v>25.947317005093854</v>
      </c>
      <c r="E57" s="39">
        <v>14460</v>
      </c>
      <c r="F57" s="37">
        <v>246779</v>
      </c>
      <c r="G57" s="26">
        <f t="shared" si="1"/>
        <v>17.066320885200554</v>
      </c>
      <c r="H57" s="25">
        <v>14269</v>
      </c>
      <c r="I57" s="25">
        <v>202929</v>
      </c>
      <c r="J57" s="26">
        <f t="shared" si="2"/>
        <v>14.221669353143177</v>
      </c>
      <c r="K57" s="25">
        <v>14123</v>
      </c>
      <c r="L57" s="25">
        <v>417244</v>
      </c>
      <c r="M57" s="26">
        <v>29.543581392055511</v>
      </c>
      <c r="N57" s="14">
        <v>14183</v>
      </c>
      <c r="O57" s="14">
        <v>476669</v>
      </c>
      <c r="P57" s="15">
        <v>33.608474934781079</v>
      </c>
    </row>
    <row r="58" spans="1:16" x14ac:dyDescent="0.2">
      <c r="A58" s="13" t="s">
        <v>54</v>
      </c>
      <c r="B58" s="39">
        <v>160062</v>
      </c>
      <c r="C58" s="37">
        <v>580524</v>
      </c>
      <c r="D58" s="26">
        <f t="shared" si="0"/>
        <v>3.6268695880346367</v>
      </c>
      <c r="E58" s="39">
        <v>159861</v>
      </c>
      <c r="F58" s="37">
        <v>531165</v>
      </c>
      <c r="G58" s="26">
        <f t="shared" si="1"/>
        <v>3.322667817666598</v>
      </c>
      <c r="H58" s="25">
        <v>159020</v>
      </c>
      <c r="I58" s="25">
        <v>476563</v>
      </c>
      <c r="J58" s="26">
        <f t="shared" si="2"/>
        <v>2.996874606967677</v>
      </c>
      <c r="K58" s="25">
        <v>157545</v>
      </c>
      <c r="L58" s="25">
        <v>661233</v>
      </c>
      <c r="M58" s="26">
        <v>4.197105588879368</v>
      </c>
      <c r="N58" s="14">
        <v>156728</v>
      </c>
      <c r="O58" s="14">
        <v>692919</v>
      </c>
      <c r="P58" s="15">
        <v>4.421156398346179</v>
      </c>
    </row>
    <row r="59" spans="1:16" x14ac:dyDescent="0.2">
      <c r="A59" s="13" t="s">
        <v>55</v>
      </c>
      <c r="B59" s="39">
        <v>8645</v>
      </c>
      <c r="C59" s="37">
        <v>24368</v>
      </c>
      <c r="D59" s="26">
        <f t="shared" si="0"/>
        <v>2.8187391555812606</v>
      </c>
      <c r="E59" s="39">
        <v>8704</v>
      </c>
      <c r="F59" s="37">
        <v>21354</v>
      </c>
      <c r="G59" s="26">
        <f t="shared" si="1"/>
        <v>2.4533547794117645</v>
      </c>
      <c r="H59" s="25">
        <v>8651</v>
      </c>
      <c r="I59" s="25">
        <v>20106</v>
      </c>
      <c r="J59" s="26">
        <f t="shared" si="2"/>
        <v>2.3241243786845454</v>
      </c>
      <c r="K59" s="25">
        <v>8647</v>
      </c>
      <c r="L59" s="25">
        <v>17485</v>
      </c>
      <c r="M59" s="26">
        <v>2.0220885856366371</v>
      </c>
      <c r="N59" s="14">
        <v>8737</v>
      </c>
      <c r="O59" s="14">
        <v>23819</v>
      </c>
      <c r="P59" s="15">
        <v>2.7262218152683988</v>
      </c>
    </row>
    <row r="60" spans="1:16" x14ac:dyDescent="0.2">
      <c r="A60" s="19" t="s">
        <v>95</v>
      </c>
      <c r="B60" s="39">
        <v>30917</v>
      </c>
      <c r="C60" s="37">
        <v>77403</v>
      </c>
      <c r="D60" s="26">
        <f t="shared" si="0"/>
        <v>2.5035740854546042</v>
      </c>
      <c r="E60" s="39">
        <v>30985</v>
      </c>
      <c r="F60" s="37">
        <v>68292</v>
      </c>
      <c r="G60" s="26">
        <f t="shared" si="1"/>
        <v>2.2040342101016619</v>
      </c>
      <c r="H60" s="25">
        <v>31264</v>
      </c>
      <c r="I60" s="25">
        <v>60226</v>
      </c>
      <c r="J60" s="26">
        <f t="shared" si="2"/>
        <v>1.9263689866939611</v>
      </c>
      <c r="K60" s="25">
        <v>31347</v>
      </c>
      <c r="L60" s="25">
        <v>84488</v>
      </c>
      <c r="M60" s="26">
        <v>2.6952499441732862</v>
      </c>
      <c r="N60" s="16">
        <v>31608</v>
      </c>
      <c r="O60" s="16">
        <v>87936</v>
      </c>
      <c r="P60" s="17">
        <v>2.7820804859529233</v>
      </c>
    </row>
    <row r="61" spans="1:16" x14ac:dyDescent="0.2">
      <c r="A61" s="13" t="s">
        <v>56</v>
      </c>
      <c r="B61" s="39">
        <v>33289</v>
      </c>
      <c r="C61" s="37">
        <v>24351</v>
      </c>
      <c r="D61" s="26">
        <f t="shared" si="0"/>
        <v>0.73150289885547781</v>
      </c>
      <c r="E61" s="39">
        <v>33485</v>
      </c>
      <c r="F61" s="37">
        <v>28174</v>
      </c>
      <c r="G61" s="26">
        <f t="shared" si="1"/>
        <v>0.84139166791100495</v>
      </c>
      <c r="H61" s="25">
        <v>33941</v>
      </c>
      <c r="I61" s="25">
        <v>39631</v>
      </c>
      <c r="J61" s="26">
        <f t="shared" si="2"/>
        <v>1.1676438525676911</v>
      </c>
      <c r="K61" s="25">
        <v>34295</v>
      </c>
      <c r="L61" s="25">
        <v>55352</v>
      </c>
      <c r="M61" s="26">
        <v>1.6139962093599649</v>
      </c>
      <c r="N61" s="14">
        <v>34816</v>
      </c>
      <c r="O61" s="14">
        <v>67055</v>
      </c>
      <c r="P61" s="15">
        <v>1.9259823069852942</v>
      </c>
    </row>
    <row r="62" spans="1:16" x14ac:dyDescent="0.2">
      <c r="A62" s="13" t="s">
        <v>57</v>
      </c>
      <c r="B62" s="39">
        <v>10712</v>
      </c>
      <c r="C62" s="37">
        <v>26090</v>
      </c>
      <c r="D62" s="26">
        <f t="shared" si="0"/>
        <v>2.4355862584017922</v>
      </c>
      <c r="E62" s="39">
        <v>10889</v>
      </c>
      <c r="F62" s="37">
        <v>25702</v>
      </c>
      <c r="G62" s="26">
        <f t="shared" si="1"/>
        <v>2.3603636697584718</v>
      </c>
      <c r="H62" s="25">
        <v>11004</v>
      </c>
      <c r="I62" s="25">
        <v>18727</v>
      </c>
      <c r="J62" s="26">
        <f t="shared" si="2"/>
        <v>1.7018356961105052</v>
      </c>
      <c r="K62" s="25">
        <v>11049</v>
      </c>
      <c r="L62" s="25">
        <v>26261</v>
      </c>
      <c r="M62" s="26">
        <v>2.3767761788397141</v>
      </c>
      <c r="N62" s="14">
        <v>11082</v>
      </c>
      <c r="O62" s="14">
        <v>28831</v>
      </c>
      <c r="P62" s="15">
        <v>2.6016062082656561</v>
      </c>
    </row>
    <row r="63" spans="1:16" x14ac:dyDescent="0.2">
      <c r="A63" s="13" t="s">
        <v>58</v>
      </c>
      <c r="B63" s="39">
        <v>115634</v>
      </c>
      <c r="C63" s="37">
        <v>597951</v>
      </c>
      <c r="D63" s="26">
        <f t="shared" si="0"/>
        <v>5.1710656035422105</v>
      </c>
      <c r="E63" s="39">
        <v>115076</v>
      </c>
      <c r="F63" s="37">
        <v>472525</v>
      </c>
      <c r="G63" s="26">
        <f t="shared" si="1"/>
        <v>4.1061993812784596</v>
      </c>
      <c r="H63" s="25">
        <v>114326</v>
      </c>
      <c r="I63" s="25">
        <v>421154</v>
      </c>
      <c r="J63" s="26">
        <f t="shared" si="2"/>
        <v>3.6837989608662944</v>
      </c>
      <c r="K63" s="25">
        <v>113830</v>
      </c>
      <c r="L63" s="25">
        <v>576862</v>
      </c>
      <c r="M63" s="26">
        <v>5.0677501537380305</v>
      </c>
      <c r="N63" s="14">
        <v>113551</v>
      </c>
      <c r="O63" s="14">
        <v>671642</v>
      </c>
      <c r="P63" s="15">
        <v>5.9148928675220827</v>
      </c>
    </row>
    <row r="64" spans="1:16" x14ac:dyDescent="0.2">
      <c r="A64" s="13" t="s">
        <v>59</v>
      </c>
      <c r="B64" s="39">
        <v>181000</v>
      </c>
      <c r="C64" s="37">
        <v>556635</v>
      </c>
      <c r="D64" s="26">
        <f t="shared" si="0"/>
        <v>3.0753314917127073</v>
      </c>
      <c r="E64" s="39">
        <v>181119</v>
      </c>
      <c r="F64" s="37">
        <v>442539</v>
      </c>
      <c r="G64" s="26">
        <f t="shared" si="1"/>
        <v>2.4433604425819491</v>
      </c>
      <c r="H64" s="25">
        <v>182155</v>
      </c>
      <c r="I64" s="25">
        <v>424540</v>
      </c>
      <c r="J64" s="26">
        <f t="shared" si="2"/>
        <v>2.3306524663061676</v>
      </c>
      <c r="K64" s="25">
        <v>183218</v>
      </c>
      <c r="L64" s="25">
        <v>573509</v>
      </c>
      <c r="M64" s="26">
        <v>3.1302000895108559</v>
      </c>
      <c r="N64" s="14">
        <v>183454</v>
      </c>
      <c r="O64" s="14">
        <v>674866</v>
      </c>
      <c r="P64" s="15">
        <v>3.6786660416235133</v>
      </c>
    </row>
    <row r="65" spans="1:16" x14ac:dyDescent="0.2">
      <c r="A65" s="13" t="s">
        <v>60</v>
      </c>
      <c r="B65" s="39">
        <v>245054</v>
      </c>
      <c r="C65" s="37">
        <v>558196</v>
      </c>
      <c r="D65" s="26">
        <f t="shared" si="0"/>
        <v>2.277848963901834</v>
      </c>
      <c r="E65" s="39">
        <v>245741</v>
      </c>
      <c r="F65" s="37">
        <v>321480</v>
      </c>
      <c r="G65" s="26">
        <f t="shared" si="1"/>
        <v>1.3082066077699692</v>
      </c>
      <c r="H65" s="25">
        <v>246256</v>
      </c>
      <c r="I65" s="25">
        <v>468681</v>
      </c>
      <c r="J65" s="26">
        <f t="shared" si="2"/>
        <v>1.903226723409785</v>
      </c>
      <c r="K65" s="25">
        <v>247087</v>
      </c>
      <c r="L65" s="25">
        <v>650450</v>
      </c>
      <c r="M65" s="26">
        <v>2.6324735821795562</v>
      </c>
      <c r="N65" s="14">
        <v>247189</v>
      </c>
      <c r="O65" s="14">
        <v>764717</v>
      </c>
      <c r="P65" s="15">
        <v>3.0936530347224189</v>
      </c>
    </row>
    <row r="66" spans="1:16" x14ac:dyDescent="0.2">
      <c r="A66" s="13" t="s">
        <v>61</v>
      </c>
      <c r="B66" s="39">
        <v>11981</v>
      </c>
      <c r="C66" s="37">
        <v>181671</v>
      </c>
      <c r="D66" s="26">
        <f t="shared" si="0"/>
        <v>15.163258492613304</v>
      </c>
      <c r="E66" s="39">
        <v>12075</v>
      </c>
      <c r="F66" s="37">
        <v>174048</v>
      </c>
      <c r="G66" s="26">
        <f t="shared" si="1"/>
        <v>14.41391304347826</v>
      </c>
      <c r="H66" s="25">
        <v>12053</v>
      </c>
      <c r="I66" s="25">
        <v>19937</v>
      </c>
      <c r="J66" s="26">
        <f t="shared" si="2"/>
        <v>1.6541110097071268</v>
      </c>
      <c r="K66" s="25">
        <v>12089</v>
      </c>
      <c r="L66" s="25">
        <v>30898</v>
      </c>
      <c r="M66" s="26">
        <v>2.555877243775333</v>
      </c>
      <c r="N66" s="14">
        <v>12220</v>
      </c>
      <c r="O66" s="14">
        <v>39012</v>
      </c>
      <c r="P66" s="15">
        <v>3.1924713584288051</v>
      </c>
    </row>
    <row r="67" spans="1:16" x14ac:dyDescent="0.2">
      <c r="A67" s="13" t="s">
        <v>62</v>
      </c>
      <c r="B67" s="39">
        <v>15413</v>
      </c>
      <c r="C67" s="37">
        <v>13069</v>
      </c>
      <c r="D67" s="26">
        <f t="shared" si="0"/>
        <v>0.8479205865178745</v>
      </c>
      <c r="E67" s="39">
        <v>15659</v>
      </c>
      <c r="F67" s="37">
        <v>11500</v>
      </c>
      <c r="G67" s="26">
        <f t="shared" si="1"/>
        <v>0.7344019413755668</v>
      </c>
      <c r="H67" s="25">
        <v>15845</v>
      </c>
      <c r="I67" s="25">
        <v>13701</v>
      </c>
      <c r="J67" s="26">
        <f t="shared" si="2"/>
        <v>0.86468917639633958</v>
      </c>
      <c r="K67" s="25">
        <v>16106</v>
      </c>
      <c r="L67" s="25">
        <v>19410</v>
      </c>
      <c r="M67" s="26">
        <v>1.2051409412641252</v>
      </c>
      <c r="N67" s="14">
        <v>16261</v>
      </c>
      <c r="O67" s="14">
        <v>18647</v>
      </c>
      <c r="P67" s="15">
        <v>1.1467314433306686</v>
      </c>
    </row>
    <row r="68" spans="1:16" x14ac:dyDescent="0.2">
      <c r="A68" s="13" t="s">
        <v>63</v>
      </c>
      <c r="B68" s="39">
        <v>35921</v>
      </c>
      <c r="C68" s="37">
        <v>256040</v>
      </c>
      <c r="D68" s="26">
        <f t="shared" si="0"/>
        <v>7.1278639236101444</v>
      </c>
      <c r="E68" s="39">
        <v>35582</v>
      </c>
      <c r="F68" s="37">
        <v>226912</v>
      </c>
      <c r="G68" s="26">
        <f t="shared" si="1"/>
        <v>6.3771569894890678</v>
      </c>
      <c r="H68" s="25">
        <v>34521</v>
      </c>
      <c r="I68" s="25">
        <v>227055</v>
      </c>
      <c r="J68" s="26">
        <f t="shared" si="2"/>
        <v>6.5773007734422526</v>
      </c>
      <c r="K68" s="25">
        <v>33777</v>
      </c>
      <c r="L68" s="25">
        <v>292043</v>
      </c>
      <c r="M68" s="26">
        <v>8.646208958758919</v>
      </c>
      <c r="N68" s="14">
        <v>34015</v>
      </c>
      <c r="O68" s="14">
        <v>159799</v>
      </c>
      <c r="P68" s="15">
        <v>4.6978979861825669</v>
      </c>
    </row>
    <row r="69" spans="1:16" x14ac:dyDescent="0.2">
      <c r="A69" s="13" t="s">
        <v>64</v>
      </c>
      <c r="B69" s="39">
        <v>155435</v>
      </c>
      <c r="C69" s="37">
        <v>738528</v>
      </c>
      <c r="D69" s="26">
        <f t="shared" si="0"/>
        <v>4.7513623057869845</v>
      </c>
      <c r="E69" s="39">
        <v>154389</v>
      </c>
      <c r="F69" s="37">
        <v>682520</v>
      </c>
      <c r="G69" s="26">
        <f t="shared" si="1"/>
        <v>4.4207812732772416</v>
      </c>
      <c r="H69" s="25">
        <v>152642</v>
      </c>
      <c r="I69" s="25">
        <v>468645</v>
      </c>
      <c r="J69" s="26">
        <f t="shared" si="2"/>
        <v>3.0702231364893016</v>
      </c>
      <c r="K69" s="25">
        <v>150991</v>
      </c>
      <c r="L69" s="25">
        <v>599858</v>
      </c>
      <c r="M69" s="26">
        <v>3.9728063262048732</v>
      </c>
      <c r="N69" s="14">
        <v>149733</v>
      </c>
      <c r="O69" s="14">
        <v>672577</v>
      </c>
      <c r="P69" s="15">
        <v>4.4918421456859878</v>
      </c>
    </row>
    <row r="70" spans="1:16" x14ac:dyDescent="0.2">
      <c r="A70" s="13" t="s">
        <v>65</v>
      </c>
      <c r="B70" s="39">
        <v>2636</v>
      </c>
      <c r="C70" s="37">
        <v>14991</v>
      </c>
      <c r="D70" s="26">
        <f t="shared" ref="D70:D89" si="3">C70/B70</f>
        <v>5.6870257966616089</v>
      </c>
      <c r="E70" s="39">
        <v>2655</v>
      </c>
      <c r="F70" s="37">
        <v>15185</v>
      </c>
      <c r="G70" s="26">
        <f t="shared" ref="G70:G89" si="4">F70/E70</f>
        <v>5.71939736346516</v>
      </c>
      <c r="H70" s="25">
        <v>2661</v>
      </c>
      <c r="I70" s="25">
        <v>20402</v>
      </c>
      <c r="J70" s="26">
        <f t="shared" si="2"/>
        <v>7.667042465238632</v>
      </c>
      <c r="K70" s="25">
        <v>2699</v>
      </c>
      <c r="L70" s="25">
        <v>28444</v>
      </c>
      <c r="M70" s="26">
        <v>10.538718043719896</v>
      </c>
      <c r="N70" s="14">
        <v>2678</v>
      </c>
      <c r="O70" s="14">
        <v>33219</v>
      </c>
      <c r="P70" s="15">
        <v>12.404406273338312</v>
      </c>
    </row>
    <row r="71" spans="1:16" x14ac:dyDescent="0.2">
      <c r="A71" s="13" t="s">
        <v>66</v>
      </c>
      <c r="B71" s="39">
        <v>31430</v>
      </c>
      <c r="C71" s="37">
        <v>11025</v>
      </c>
      <c r="D71" s="26">
        <f t="shared" si="3"/>
        <v>0.3507795100222717</v>
      </c>
      <c r="E71" s="39">
        <v>31746</v>
      </c>
      <c r="F71" s="37">
        <v>16366</v>
      </c>
      <c r="G71" s="26">
        <f t="shared" si="4"/>
        <v>0.51552951552951554</v>
      </c>
      <c r="H71" s="25">
        <v>31705</v>
      </c>
      <c r="I71" s="25">
        <v>31927</v>
      </c>
      <c r="J71" s="26">
        <f t="shared" ref="J71:J89" si="5">I71/H71</f>
        <v>1.0070020501498187</v>
      </c>
      <c r="K71" s="25">
        <v>32018</v>
      </c>
      <c r="L71" s="25">
        <v>51310</v>
      </c>
      <c r="M71" s="26">
        <v>1.6025360734586795</v>
      </c>
      <c r="N71" s="14">
        <v>32057</v>
      </c>
      <c r="O71" s="14">
        <v>50564</v>
      </c>
      <c r="P71" s="15">
        <v>1.5773154069314035</v>
      </c>
    </row>
    <row r="72" spans="1:16" x14ac:dyDescent="0.2">
      <c r="A72" s="13" t="s">
        <v>67</v>
      </c>
      <c r="B72" s="39">
        <v>61002</v>
      </c>
      <c r="C72" s="37">
        <v>192364</v>
      </c>
      <c r="D72" s="26">
        <f t="shared" si="3"/>
        <v>3.1534048063997902</v>
      </c>
      <c r="E72" s="39">
        <v>61640</v>
      </c>
      <c r="F72" s="37">
        <v>179828</v>
      </c>
      <c r="G72" s="26">
        <f t="shared" si="4"/>
        <v>2.9173913043478259</v>
      </c>
      <c r="H72" s="25">
        <v>62166</v>
      </c>
      <c r="I72" s="25">
        <v>227978</v>
      </c>
      <c r="J72" s="26">
        <f t="shared" si="5"/>
        <v>3.6672457613486471</v>
      </c>
      <c r="K72" s="25">
        <v>62614</v>
      </c>
      <c r="L72" s="25">
        <v>305216</v>
      </c>
      <c r="M72" s="26">
        <v>4.8745647938160799</v>
      </c>
      <c r="N72" s="14">
        <v>63255</v>
      </c>
      <c r="O72" s="14">
        <v>407574</v>
      </c>
      <c r="P72" s="15">
        <v>6.4433483519089396</v>
      </c>
    </row>
    <row r="73" spans="1:16" x14ac:dyDescent="0.2">
      <c r="A73" s="13" t="s">
        <v>68</v>
      </c>
      <c r="B73" s="39">
        <v>12395</v>
      </c>
      <c r="C73" s="37">
        <v>129762</v>
      </c>
      <c r="D73" s="26">
        <f t="shared" si="3"/>
        <v>10.468898749495764</v>
      </c>
      <c r="E73" s="39">
        <v>12320</v>
      </c>
      <c r="F73" s="37">
        <v>138138</v>
      </c>
      <c r="G73" s="26">
        <f t="shared" si="4"/>
        <v>11.2125</v>
      </c>
      <c r="H73" s="25">
        <v>12311</v>
      </c>
      <c r="I73" s="25">
        <v>98226</v>
      </c>
      <c r="J73" s="26">
        <f t="shared" si="5"/>
        <v>7.9787182194785151</v>
      </c>
      <c r="K73" s="25">
        <v>12287</v>
      </c>
      <c r="L73" s="25">
        <v>132975</v>
      </c>
      <c r="M73" s="26">
        <v>10.822413933425572</v>
      </c>
      <c r="N73" s="14">
        <v>12359</v>
      </c>
      <c r="O73" s="14">
        <v>184864</v>
      </c>
      <c r="P73" s="15">
        <v>14.957844485799821</v>
      </c>
    </row>
    <row r="74" spans="1:16" x14ac:dyDescent="0.2">
      <c r="A74" s="13" t="s">
        <v>69</v>
      </c>
      <c r="B74" s="39">
        <v>94581</v>
      </c>
      <c r="C74" s="37">
        <v>101741</v>
      </c>
      <c r="D74" s="26">
        <f t="shared" si="3"/>
        <v>1.0757023080745605</v>
      </c>
      <c r="E74" s="39">
        <v>94953</v>
      </c>
      <c r="F74" s="37">
        <v>107460</v>
      </c>
      <c r="G74" s="26">
        <f t="shared" si="4"/>
        <v>1.131717797225996</v>
      </c>
      <c r="H74" s="25">
        <v>95440</v>
      </c>
      <c r="I74" s="25">
        <v>122116</v>
      </c>
      <c r="J74" s="26">
        <f t="shared" si="5"/>
        <v>1.2795054484492876</v>
      </c>
      <c r="K74" s="25">
        <v>96179</v>
      </c>
      <c r="L74" s="25">
        <v>186905</v>
      </c>
      <c r="M74" s="26">
        <v>1.943303631769929</v>
      </c>
      <c r="N74" s="14">
        <v>96874</v>
      </c>
      <c r="O74" s="14">
        <v>217434</v>
      </c>
      <c r="P74" s="15">
        <v>2.2445031690649708</v>
      </c>
    </row>
    <row r="75" spans="1:16" x14ac:dyDescent="0.2">
      <c r="A75" s="13" t="s">
        <v>70</v>
      </c>
      <c r="B75" s="39">
        <v>29867</v>
      </c>
      <c r="C75" s="37">
        <v>132533</v>
      </c>
      <c r="D75" s="26">
        <f t="shared" si="3"/>
        <v>4.4374393142933677</v>
      </c>
      <c r="E75" s="39">
        <v>29524</v>
      </c>
      <c r="F75" s="37">
        <v>89881</v>
      </c>
      <c r="G75" s="26">
        <f t="shared" si="4"/>
        <v>3.0443368107302535</v>
      </c>
      <c r="H75" s="25">
        <v>29166</v>
      </c>
      <c r="I75" s="25">
        <v>70522</v>
      </c>
      <c r="J75" s="26">
        <f t="shared" si="5"/>
        <v>2.4179524103408077</v>
      </c>
      <c r="K75" s="25">
        <v>28696</v>
      </c>
      <c r="L75" s="25">
        <v>91635</v>
      </c>
      <c r="M75" s="26">
        <v>3.1933022023975468</v>
      </c>
      <c r="N75" s="14">
        <v>28442</v>
      </c>
      <c r="O75" s="14">
        <v>100741</v>
      </c>
      <c r="P75" s="15">
        <v>3.541980170170874</v>
      </c>
    </row>
    <row r="76" spans="1:16" x14ac:dyDescent="0.2">
      <c r="A76" s="13" t="s">
        <v>71</v>
      </c>
      <c r="B76" s="39">
        <v>507255</v>
      </c>
      <c r="C76" s="37">
        <v>2322620</v>
      </c>
      <c r="D76" s="26">
        <f t="shared" si="3"/>
        <v>4.5788015889444162</v>
      </c>
      <c r="E76" s="39">
        <v>505099</v>
      </c>
      <c r="F76" s="37">
        <v>1997195</v>
      </c>
      <c r="G76" s="26">
        <f t="shared" si="4"/>
        <v>3.9540664305413395</v>
      </c>
      <c r="H76" s="25">
        <v>513915</v>
      </c>
      <c r="I76" s="25">
        <v>2055240</v>
      </c>
      <c r="J76" s="26">
        <f t="shared" si="5"/>
        <v>3.9991827442281309</v>
      </c>
      <c r="K76" s="25">
        <v>505468</v>
      </c>
      <c r="L76" s="25">
        <v>2992423</v>
      </c>
      <c r="M76" s="26">
        <v>5.9201037454398699</v>
      </c>
      <c r="N76" s="14">
        <v>500740</v>
      </c>
      <c r="O76" s="14">
        <v>3475619</v>
      </c>
      <c r="P76" s="15">
        <v>6.9409653712505488</v>
      </c>
    </row>
    <row r="77" spans="1:16" x14ac:dyDescent="0.2">
      <c r="A77" s="13" t="s">
        <v>72</v>
      </c>
      <c r="B77" s="39">
        <v>34097</v>
      </c>
      <c r="C77" s="37">
        <v>55390</v>
      </c>
      <c r="D77" s="26">
        <f t="shared" si="3"/>
        <v>1.624483092354166</v>
      </c>
      <c r="E77" s="39">
        <v>34183</v>
      </c>
      <c r="F77" s="37">
        <v>32240</v>
      </c>
      <c r="G77" s="26">
        <f t="shared" si="4"/>
        <v>0.94315888014510141</v>
      </c>
      <c r="H77" s="25">
        <v>34467</v>
      </c>
      <c r="I77" s="25">
        <v>50720</v>
      </c>
      <c r="J77" s="26">
        <f t="shared" si="5"/>
        <v>1.471552499492268</v>
      </c>
      <c r="K77" s="25">
        <v>34577</v>
      </c>
      <c r="L77" s="25">
        <v>64506</v>
      </c>
      <c r="M77" s="26">
        <v>1.865575382479683</v>
      </c>
      <c r="N77" s="14">
        <v>34841</v>
      </c>
      <c r="O77" s="14">
        <v>79519</v>
      </c>
      <c r="P77" s="15">
        <v>2.2823397721075742</v>
      </c>
    </row>
    <row r="78" spans="1:16" x14ac:dyDescent="0.2">
      <c r="A78" s="13" t="s">
        <v>73</v>
      </c>
      <c r="B78" s="39">
        <v>18044</v>
      </c>
      <c r="C78" s="37">
        <v>118773</v>
      </c>
      <c r="D78" s="26">
        <f t="shared" si="3"/>
        <v>6.5824096652626913</v>
      </c>
      <c r="E78" s="39">
        <v>18041</v>
      </c>
      <c r="F78" s="37">
        <v>67468</v>
      </c>
      <c r="G78" s="26">
        <f t="shared" si="4"/>
        <v>3.7397040075383847</v>
      </c>
      <c r="H78" s="25">
        <v>17208</v>
      </c>
      <c r="I78" s="25">
        <v>87039</v>
      </c>
      <c r="J78" s="26">
        <f t="shared" si="5"/>
        <v>5.0580543933054392</v>
      </c>
      <c r="K78" s="25">
        <v>17228</v>
      </c>
      <c r="L78" s="25">
        <v>118549</v>
      </c>
      <c r="M78" s="26">
        <v>6.8811817970745297</v>
      </c>
      <c r="N78" s="14">
        <v>17420</v>
      </c>
      <c r="O78" s="14">
        <v>140287</v>
      </c>
      <c r="P78" s="15">
        <v>8.0532146957520094</v>
      </c>
    </row>
    <row r="79" spans="1:16" x14ac:dyDescent="0.2">
      <c r="A79" s="13" t="s">
        <v>74</v>
      </c>
      <c r="B79" s="39">
        <v>7285</v>
      </c>
      <c r="C79" s="37">
        <v>23915</v>
      </c>
      <c r="D79" s="26">
        <f t="shared" si="3"/>
        <v>3.2827728208647908</v>
      </c>
      <c r="E79" s="39">
        <v>7219</v>
      </c>
      <c r="F79" s="37">
        <v>17794</v>
      </c>
      <c r="G79" s="26">
        <f t="shared" si="4"/>
        <v>2.464884333010112</v>
      </c>
      <c r="H79" s="25">
        <v>7288</v>
      </c>
      <c r="I79" s="25">
        <v>18773</v>
      </c>
      <c r="J79" s="26">
        <f t="shared" si="5"/>
        <v>2.5758781558726676</v>
      </c>
      <c r="K79" s="25">
        <v>7308</v>
      </c>
      <c r="L79" s="25">
        <v>25518</v>
      </c>
      <c r="M79" s="26">
        <v>3.4917898193760264</v>
      </c>
      <c r="N79" s="14">
        <v>7308</v>
      </c>
      <c r="O79" s="14">
        <v>24410</v>
      </c>
      <c r="P79" s="15">
        <v>3.3401751505199782</v>
      </c>
    </row>
    <row r="80" spans="1:16" x14ac:dyDescent="0.2">
      <c r="A80" s="13" t="s">
        <v>75</v>
      </c>
      <c r="B80" s="39">
        <v>9192</v>
      </c>
      <c r="C80" s="37">
        <v>6692</v>
      </c>
      <c r="D80" s="26">
        <f t="shared" si="3"/>
        <v>0.72802436901653611</v>
      </c>
      <c r="E80" s="39">
        <v>9145</v>
      </c>
      <c r="F80" s="37">
        <v>6342</v>
      </c>
      <c r="G80" s="26">
        <f t="shared" si="4"/>
        <v>0.69349371241115365</v>
      </c>
      <c r="H80" s="25">
        <v>9094</v>
      </c>
      <c r="I80" s="25">
        <v>8387</v>
      </c>
      <c r="J80" s="26">
        <f t="shared" si="5"/>
        <v>0.92225643281284364</v>
      </c>
      <c r="K80" s="25">
        <v>9029</v>
      </c>
      <c r="L80" s="25">
        <v>22102</v>
      </c>
      <c r="M80" s="26">
        <v>2.4478901317975414</v>
      </c>
      <c r="N80" s="14">
        <v>9119</v>
      </c>
      <c r="O80" s="14">
        <v>30840</v>
      </c>
      <c r="P80" s="15">
        <v>3.3819497751946486</v>
      </c>
    </row>
    <row r="81" spans="1:16" x14ac:dyDescent="0.2">
      <c r="A81" s="13" t="s">
        <v>76</v>
      </c>
      <c r="B81" s="39">
        <v>226841</v>
      </c>
      <c r="C81" s="37">
        <v>752759</v>
      </c>
      <c r="D81" s="26">
        <f t="shared" si="3"/>
        <v>3.3184433149210242</v>
      </c>
      <c r="E81" s="39">
        <v>226919</v>
      </c>
      <c r="F81" s="37">
        <v>512012</v>
      </c>
      <c r="G81" s="26">
        <f t="shared" si="4"/>
        <v>2.2563646058725801</v>
      </c>
      <c r="H81" s="25">
        <v>222853</v>
      </c>
      <c r="I81" s="25">
        <v>384954</v>
      </c>
      <c r="J81" s="26">
        <f t="shared" si="5"/>
        <v>1.727389804041229</v>
      </c>
      <c r="K81" s="25">
        <v>221679</v>
      </c>
      <c r="L81" s="25">
        <v>557795</v>
      </c>
      <c r="M81" s="26">
        <v>2.5162284203736034</v>
      </c>
      <c r="N81" s="14">
        <v>217938</v>
      </c>
      <c r="O81" s="14">
        <v>643739</v>
      </c>
      <c r="P81" s="15">
        <v>2.9537712560452971</v>
      </c>
    </row>
    <row r="82" spans="1:16" x14ac:dyDescent="0.2">
      <c r="A82" s="13" t="s">
        <v>77</v>
      </c>
      <c r="B82" s="39">
        <v>99348</v>
      </c>
      <c r="C82" s="37">
        <v>657748</v>
      </c>
      <c r="D82" s="26">
        <f t="shared" si="3"/>
        <v>6.6206466159359021</v>
      </c>
      <c r="E82" s="39">
        <v>100033</v>
      </c>
      <c r="F82" s="37">
        <v>723561</v>
      </c>
      <c r="G82" s="26">
        <f t="shared" si="4"/>
        <v>7.2332230363979884</v>
      </c>
      <c r="H82" s="25">
        <v>99908</v>
      </c>
      <c r="I82" s="25">
        <v>311780</v>
      </c>
      <c r="J82" s="26">
        <f t="shared" si="5"/>
        <v>3.1206710173359489</v>
      </c>
      <c r="K82" s="25">
        <v>99644</v>
      </c>
      <c r="L82" s="25">
        <v>520681</v>
      </c>
      <c r="M82" s="26">
        <v>5.225412468387459</v>
      </c>
      <c r="N82" s="14">
        <v>99681</v>
      </c>
      <c r="O82" s="14">
        <v>614656</v>
      </c>
      <c r="P82" s="15">
        <v>6.1662302745758968</v>
      </c>
    </row>
    <row r="83" spans="1:16" x14ac:dyDescent="0.2">
      <c r="A83" s="13" t="s">
        <v>78</v>
      </c>
      <c r="B83" s="39">
        <v>93805</v>
      </c>
      <c r="C83" s="37">
        <v>814695</v>
      </c>
      <c r="D83" s="26">
        <f t="shared" si="3"/>
        <v>8.6849848089121053</v>
      </c>
      <c r="E83" s="39">
        <v>93672</v>
      </c>
      <c r="F83" s="37">
        <v>500918</v>
      </c>
      <c r="G83" s="26">
        <f t="shared" si="4"/>
        <v>5.3475745153300878</v>
      </c>
      <c r="H83" s="25">
        <v>93735</v>
      </c>
      <c r="I83" s="25">
        <v>644671</v>
      </c>
      <c r="J83" s="26">
        <f t="shared" si="5"/>
        <v>6.8775910812396654</v>
      </c>
      <c r="K83" s="25">
        <v>93924</v>
      </c>
      <c r="L83" s="25">
        <v>948290</v>
      </c>
      <c r="M83" s="26">
        <v>10.09635449938248</v>
      </c>
      <c r="N83" s="14">
        <v>93775</v>
      </c>
      <c r="O83" s="14">
        <v>1144913</v>
      </c>
      <c r="P83" s="15">
        <v>12.209149560117302</v>
      </c>
    </row>
    <row r="84" spans="1:16" x14ac:dyDescent="0.2">
      <c r="A84" s="13" t="s">
        <v>79</v>
      </c>
      <c r="B84" s="39">
        <v>40704</v>
      </c>
      <c r="C84" s="37">
        <v>202440</v>
      </c>
      <c r="D84" s="26">
        <f t="shared" si="3"/>
        <v>4.9734669811320753</v>
      </c>
      <c r="E84" s="39">
        <v>40681</v>
      </c>
      <c r="F84" s="37">
        <v>304149</v>
      </c>
      <c r="G84" s="26">
        <f t="shared" si="4"/>
        <v>7.4764386322853422</v>
      </c>
      <c r="H84" s="25">
        <v>40860</v>
      </c>
      <c r="I84" s="25">
        <v>127985</v>
      </c>
      <c r="J84" s="26">
        <f t="shared" si="5"/>
        <v>3.1322809593734702</v>
      </c>
      <c r="K84" s="25">
        <v>40696</v>
      </c>
      <c r="L84" s="25">
        <v>204500</v>
      </c>
      <c r="M84" s="26">
        <v>5.0250638883428342</v>
      </c>
      <c r="N84" s="14">
        <v>41117</v>
      </c>
      <c r="O84" s="14">
        <v>250126</v>
      </c>
      <c r="P84" s="15">
        <v>6.0832745579687231</v>
      </c>
    </row>
    <row r="85" spans="1:16" x14ac:dyDescent="0.2">
      <c r="A85" s="13" t="s">
        <v>80</v>
      </c>
      <c r="B85" s="39">
        <v>26830</v>
      </c>
      <c r="C85" s="37">
        <v>26874</v>
      </c>
      <c r="D85" s="26">
        <f t="shared" si="3"/>
        <v>1.001639955273947</v>
      </c>
      <c r="E85" s="39">
        <v>27057</v>
      </c>
      <c r="F85" s="37">
        <v>23194</v>
      </c>
      <c r="G85" s="26">
        <f t="shared" si="4"/>
        <v>0.85722733488561187</v>
      </c>
      <c r="H85" s="25">
        <v>27309</v>
      </c>
      <c r="I85" s="25">
        <v>22277</v>
      </c>
      <c r="J85" s="26">
        <f t="shared" si="5"/>
        <v>0.81573840125965802</v>
      </c>
      <c r="K85" s="25">
        <v>27697</v>
      </c>
      <c r="L85" s="25">
        <v>30976</v>
      </c>
      <c r="M85" s="26">
        <v>1.1183882730981696</v>
      </c>
      <c r="N85" s="14">
        <v>28008</v>
      </c>
      <c r="O85" s="14">
        <v>35407</v>
      </c>
      <c r="P85" s="15">
        <v>1.2641745215652671</v>
      </c>
    </row>
    <row r="86" spans="1:16" x14ac:dyDescent="0.2">
      <c r="A86" s="13" t="s">
        <v>81</v>
      </c>
      <c r="B86" s="39">
        <v>25363</v>
      </c>
      <c r="C86" s="37">
        <v>131214</v>
      </c>
      <c r="D86" s="26">
        <f t="shared" si="3"/>
        <v>5.1734416275677164</v>
      </c>
      <c r="E86" s="39">
        <v>25704</v>
      </c>
      <c r="F86" s="37">
        <v>87018</v>
      </c>
      <c r="G86" s="26">
        <f t="shared" si="4"/>
        <v>3.3853874883286648</v>
      </c>
      <c r="H86" s="25">
        <v>25679</v>
      </c>
      <c r="I86" s="25">
        <v>130760</v>
      </c>
      <c r="J86" s="26">
        <f t="shared" si="5"/>
        <v>5.0920986019704815</v>
      </c>
      <c r="K86" s="25">
        <v>25476</v>
      </c>
      <c r="L86" s="25">
        <v>183720</v>
      </c>
      <c r="M86" s="26">
        <v>7.2114931700423925</v>
      </c>
      <c r="N86" s="14">
        <v>25438</v>
      </c>
      <c r="O86" s="14">
        <v>213396</v>
      </c>
      <c r="P86" s="15">
        <v>8.3888670492963282</v>
      </c>
    </row>
    <row r="87" spans="1:16" x14ac:dyDescent="0.2">
      <c r="A87" s="13" t="s">
        <v>82</v>
      </c>
      <c r="B87" s="39">
        <v>39936</v>
      </c>
      <c r="C87" s="37">
        <v>319440</v>
      </c>
      <c r="D87" s="26">
        <f t="shared" si="3"/>
        <v>7.9987980769230766</v>
      </c>
      <c r="E87" s="39">
        <v>39630</v>
      </c>
      <c r="F87" s="37">
        <v>339322</v>
      </c>
      <c r="G87" s="26">
        <f t="shared" si="4"/>
        <v>8.5622508200857936</v>
      </c>
      <c r="H87" s="25">
        <v>39239</v>
      </c>
      <c r="I87" s="25">
        <v>268161</v>
      </c>
      <c r="J87" s="26">
        <f t="shared" si="5"/>
        <v>6.8340426616376568</v>
      </c>
      <c r="K87" s="25">
        <v>39181</v>
      </c>
      <c r="L87" s="25">
        <v>357922</v>
      </c>
      <c r="M87" s="26">
        <v>9.1350909879788667</v>
      </c>
      <c r="N87" s="14">
        <v>38829</v>
      </c>
      <c r="O87" s="14">
        <v>397739</v>
      </c>
      <c r="P87" s="15">
        <v>10.243349043240876</v>
      </c>
    </row>
    <row r="88" spans="1:16" x14ac:dyDescent="0.2">
      <c r="A88" s="13" t="s">
        <v>83</v>
      </c>
      <c r="B88" s="39">
        <v>42987</v>
      </c>
      <c r="C88" s="37">
        <v>162339</v>
      </c>
      <c r="D88" s="26">
        <f t="shared" si="3"/>
        <v>3.7764673040686718</v>
      </c>
      <c r="E88" s="39">
        <v>42940</v>
      </c>
      <c r="F88" s="37">
        <v>117742</v>
      </c>
      <c r="G88" s="26">
        <f t="shared" si="4"/>
        <v>2.7420121099208199</v>
      </c>
      <c r="H88" s="25">
        <v>42525</v>
      </c>
      <c r="I88" s="25">
        <v>128618</v>
      </c>
      <c r="J88" s="26">
        <f t="shared" si="5"/>
        <v>3.0245267489711933</v>
      </c>
      <c r="K88" s="25">
        <v>41938</v>
      </c>
      <c r="L88" s="25">
        <v>176715</v>
      </c>
      <c r="M88" s="26">
        <v>4.2137202537078542</v>
      </c>
      <c r="N88" s="14">
        <v>42228</v>
      </c>
      <c r="O88" s="14">
        <v>207216</v>
      </c>
      <c r="P88" s="15">
        <v>4.9070758738277922</v>
      </c>
    </row>
    <row r="89" spans="1:16" x14ac:dyDescent="0.2">
      <c r="A89" s="13" t="s">
        <v>102</v>
      </c>
      <c r="B89" s="39">
        <v>30075</v>
      </c>
      <c r="C89" s="37">
        <v>129144</v>
      </c>
      <c r="D89" s="26">
        <f t="shared" si="3"/>
        <v>4.2940648379052373</v>
      </c>
      <c r="E89" s="39">
        <v>30475</v>
      </c>
      <c r="F89" s="37">
        <v>130947</v>
      </c>
      <c r="G89" s="26">
        <f t="shared" si="4"/>
        <v>4.2968662838392122</v>
      </c>
      <c r="H89" s="25">
        <v>30686</v>
      </c>
      <c r="I89" s="25">
        <v>120783</v>
      </c>
      <c r="J89" s="26">
        <f t="shared" si="5"/>
        <v>3.9360946359903539</v>
      </c>
      <c r="K89" s="25">
        <v>31052</v>
      </c>
      <c r="L89" s="25">
        <v>168736</v>
      </c>
      <c r="M89" s="26">
        <v>5.4339817081025377</v>
      </c>
      <c r="N89" s="14">
        <v>31417</v>
      </c>
      <c r="O89" s="14">
        <v>164062</v>
      </c>
      <c r="P89" s="15">
        <v>5.2220772193398481</v>
      </c>
    </row>
    <row r="90" spans="1:16" x14ac:dyDescent="0.2">
      <c r="A90" s="13" t="s">
        <v>101</v>
      </c>
      <c r="B90" s="25"/>
      <c r="C90" s="25"/>
      <c r="D90" s="26"/>
      <c r="E90" s="25"/>
      <c r="F90" s="25"/>
      <c r="G90" s="26"/>
      <c r="H90" s="25"/>
      <c r="I90" s="25"/>
      <c r="J90" s="26"/>
      <c r="K90" s="25"/>
      <c r="L90" s="25"/>
      <c r="M90" s="26"/>
      <c r="N90" s="14"/>
      <c r="O90" s="14"/>
      <c r="P90" s="15"/>
    </row>
    <row r="91" spans="1:16" x14ac:dyDescent="0.2">
      <c r="A91" s="19" t="s">
        <v>97</v>
      </c>
      <c r="B91" s="40"/>
      <c r="C91" s="40"/>
      <c r="D91" s="30"/>
      <c r="E91" s="40"/>
      <c r="F91" s="40"/>
      <c r="G91" s="30"/>
      <c r="H91" s="29"/>
      <c r="I91" s="29"/>
      <c r="J91" s="30"/>
      <c r="K91" s="29"/>
      <c r="L91" s="29"/>
      <c r="M91" s="30"/>
      <c r="N91" s="14"/>
      <c r="O91" s="14"/>
      <c r="P91" s="15"/>
    </row>
    <row r="92" spans="1:16" x14ac:dyDescent="0.2">
      <c r="A92" s="13" t="s">
        <v>84</v>
      </c>
      <c r="B92" s="37">
        <v>24971</v>
      </c>
      <c r="C92" s="37">
        <v>201746</v>
      </c>
      <c r="D92" s="26">
        <f t="shared" ref="D92:D100" si="6">C92/B92</f>
        <v>8.0792118857875135</v>
      </c>
      <c r="E92" s="37">
        <v>24972</v>
      </c>
      <c r="F92" s="37">
        <v>132989</v>
      </c>
      <c r="G92" s="26">
        <f t="shared" ref="G92:G100" si="7">F92/E92</f>
        <v>5.3255245875380428</v>
      </c>
      <c r="H92" s="25">
        <v>24761</v>
      </c>
      <c r="I92" s="25">
        <v>136916</v>
      </c>
      <c r="J92" s="26">
        <f t="shared" ref="J92:J100" si="8">I92/H92</f>
        <v>5.5295020394975971</v>
      </c>
      <c r="K92" s="25">
        <v>24453</v>
      </c>
      <c r="L92" s="25">
        <v>351096</v>
      </c>
      <c r="M92" s="26">
        <v>14.357992884308674</v>
      </c>
      <c r="N92" s="14">
        <v>24542</v>
      </c>
      <c r="O92" s="14">
        <v>373359</v>
      </c>
      <c r="P92" s="15">
        <v>15.213063320022819</v>
      </c>
    </row>
    <row r="93" spans="1:16" x14ac:dyDescent="0.2">
      <c r="A93" s="13" t="s">
        <v>85</v>
      </c>
      <c r="B93" s="37">
        <v>93825</v>
      </c>
      <c r="C93" s="37">
        <v>331294</v>
      </c>
      <c r="D93" s="26">
        <f t="shared" si="6"/>
        <v>3.5309778843591793</v>
      </c>
      <c r="E93" s="37">
        <v>92714</v>
      </c>
      <c r="F93" s="37">
        <v>208289</v>
      </c>
      <c r="G93" s="26">
        <f t="shared" si="7"/>
        <v>2.2465754902172272</v>
      </c>
      <c r="H93" s="25">
        <v>92533</v>
      </c>
      <c r="I93" s="25">
        <v>180182</v>
      </c>
      <c r="J93" s="26">
        <f t="shared" si="8"/>
        <v>1.9472188300390132</v>
      </c>
      <c r="K93" s="25">
        <v>91722</v>
      </c>
      <c r="L93" s="25">
        <v>246980</v>
      </c>
      <c r="M93" s="26">
        <v>2.6927018599681647</v>
      </c>
      <c r="N93" s="14">
        <v>90426</v>
      </c>
      <c r="O93" s="14">
        <v>305607</v>
      </c>
      <c r="P93" s="15">
        <v>3.379636387764581</v>
      </c>
    </row>
    <row r="94" spans="1:16" x14ac:dyDescent="0.2">
      <c r="A94" s="13" t="s">
        <v>86</v>
      </c>
      <c r="B94" s="37">
        <v>41332</v>
      </c>
      <c r="C94" s="37">
        <v>94036</v>
      </c>
      <c r="D94" s="26">
        <f t="shared" si="6"/>
        <v>2.2751379076744409</v>
      </c>
      <c r="E94" s="37">
        <v>41973</v>
      </c>
      <c r="F94" s="37">
        <v>71463</v>
      </c>
      <c r="G94" s="26">
        <f t="shared" si="7"/>
        <v>1.7025945250518191</v>
      </c>
      <c r="H94" s="25">
        <v>42574</v>
      </c>
      <c r="I94" s="25">
        <v>78362</v>
      </c>
      <c r="J94" s="26">
        <f t="shared" si="8"/>
        <v>1.8406069432047729</v>
      </c>
      <c r="K94" s="25">
        <v>43369</v>
      </c>
      <c r="L94" s="25">
        <v>107738</v>
      </c>
      <c r="M94" s="26">
        <v>2.4842168369111577</v>
      </c>
      <c r="N94" s="14">
        <v>44051</v>
      </c>
      <c r="O94" s="14">
        <v>137583</v>
      </c>
      <c r="P94" s="15">
        <v>3.1232662141608589</v>
      </c>
    </row>
    <row r="95" spans="1:16" x14ac:dyDescent="0.2">
      <c r="A95" s="13" t="s">
        <v>87</v>
      </c>
      <c r="B95" s="37">
        <v>452643</v>
      </c>
      <c r="C95" s="37">
        <v>1725580</v>
      </c>
      <c r="D95" s="26">
        <f t="shared" si="6"/>
        <v>3.8122317146183637</v>
      </c>
      <c r="E95" s="37">
        <v>453410</v>
      </c>
      <c r="F95" s="37">
        <v>1632763</v>
      </c>
      <c r="G95" s="26">
        <f t="shared" si="7"/>
        <v>3.6010740830594825</v>
      </c>
      <c r="H95" s="25">
        <v>454448</v>
      </c>
      <c r="I95" s="25">
        <v>1434176</v>
      </c>
      <c r="J95" s="26">
        <f t="shared" si="8"/>
        <v>3.1558638172024081</v>
      </c>
      <c r="K95" s="25">
        <v>453628</v>
      </c>
      <c r="L95" s="25">
        <v>2059447</v>
      </c>
      <c r="M95" s="26">
        <v>4.5399468286790059</v>
      </c>
      <c r="N95" s="14">
        <v>453500</v>
      </c>
      <c r="O95" s="14">
        <v>2941279</v>
      </c>
      <c r="P95" s="15">
        <v>6.4857309812568911</v>
      </c>
    </row>
    <row r="96" spans="1:16" x14ac:dyDescent="0.2">
      <c r="A96" s="13" t="s">
        <v>88</v>
      </c>
      <c r="B96" s="37">
        <v>53417</v>
      </c>
      <c r="C96" s="37">
        <v>187580</v>
      </c>
      <c r="D96" s="26">
        <f t="shared" si="6"/>
        <v>3.511616152161297</v>
      </c>
      <c r="E96" s="37">
        <v>53992</v>
      </c>
      <c r="F96" s="37">
        <v>132872</v>
      </c>
      <c r="G96" s="26">
        <f t="shared" si="7"/>
        <v>2.4609571788413098</v>
      </c>
      <c r="H96" s="25">
        <v>53789</v>
      </c>
      <c r="I96" s="25">
        <v>204705</v>
      </c>
      <c r="J96" s="26">
        <f t="shared" si="8"/>
        <v>3.8057037684284891</v>
      </c>
      <c r="K96" s="25">
        <v>53410</v>
      </c>
      <c r="L96" s="25">
        <v>339601</v>
      </c>
      <c r="M96" s="26">
        <v>6.3583785807901139</v>
      </c>
      <c r="N96" s="14">
        <v>54130</v>
      </c>
      <c r="O96" s="14">
        <v>377400</v>
      </c>
      <c r="P96" s="15">
        <v>6.9721041936079811</v>
      </c>
    </row>
    <row r="97" spans="1:16" x14ac:dyDescent="0.2">
      <c r="A97" s="13" t="s">
        <v>89</v>
      </c>
      <c r="B97" s="37">
        <v>22183</v>
      </c>
      <c r="C97" s="37">
        <v>176490</v>
      </c>
      <c r="D97" s="26">
        <f t="shared" si="6"/>
        <v>7.9560925032682688</v>
      </c>
      <c r="E97" s="37">
        <v>22285</v>
      </c>
      <c r="F97" s="37">
        <v>114727</v>
      </c>
      <c r="G97" s="26">
        <f t="shared" si="7"/>
        <v>5.1481714157505047</v>
      </c>
      <c r="H97" s="25">
        <v>21955</v>
      </c>
      <c r="I97" s="25">
        <v>172645</v>
      </c>
      <c r="J97" s="26">
        <f t="shared" si="8"/>
        <v>7.8635846048736049</v>
      </c>
      <c r="K97" s="25">
        <v>21837</v>
      </c>
      <c r="L97" s="25">
        <v>197846</v>
      </c>
      <c r="M97" s="26">
        <v>9.0601273068644961</v>
      </c>
      <c r="N97" s="14">
        <v>21795</v>
      </c>
      <c r="O97" s="14">
        <v>311504</v>
      </c>
      <c r="P97" s="15">
        <v>14.29245239733884</v>
      </c>
    </row>
    <row r="98" spans="1:16" x14ac:dyDescent="0.2">
      <c r="A98" s="13" t="s">
        <v>90</v>
      </c>
      <c r="B98" s="37">
        <v>91290</v>
      </c>
      <c r="C98" s="37">
        <v>1136138</v>
      </c>
      <c r="D98" s="26">
        <f t="shared" si="6"/>
        <v>12.445371891773469</v>
      </c>
      <c r="E98" s="37">
        <v>91020</v>
      </c>
      <c r="F98" s="37">
        <v>1010086</v>
      </c>
      <c r="G98" s="26">
        <f t="shared" si="7"/>
        <v>11.097407163260822</v>
      </c>
      <c r="H98" s="25">
        <v>90126</v>
      </c>
      <c r="I98" s="25">
        <v>641141</v>
      </c>
      <c r="J98" s="26">
        <f t="shared" si="8"/>
        <v>7.1138295275503181</v>
      </c>
      <c r="K98" s="25">
        <v>89044</v>
      </c>
      <c r="L98" s="25">
        <v>897859</v>
      </c>
      <c r="M98" s="26">
        <v>10.083318359462737</v>
      </c>
      <c r="N98" s="14">
        <v>88185</v>
      </c>
      <c r="O98" s="14">
        <v>1152048</v>
      </c>
      <c r="P98" s="15">
        <v>13.063990474570506</v>
      </c>
    </row>
    <row r="99" spans="1:16" x14ac:dyDescent="0.2">
      <c r="A99" s="13" t="s">
        <v>91</v>
      </c>
      <c r="B99" s="37">
        <v>43925</v>
      </c>
      <c r="C99" s="37">
        <v>95102</v>
      </c>
      <c r="D99" s="26">
        <f t="shared" si="6"/>
        <v>2.1650996015936257</v>
      </c>
      <c r="E99" s="37">
        <v>43980</v>
      </c>
      <c r="F99" s="37">
        <v>36019</v>
      </c>
      <c r="G99" s="26">
        <f t="shared" si="7"/>
        <v>0.81898590268303773</v>
      </c>
      <c r="H99" s="25">
        <v>44392</v>
      </c>
      <c r="I99" s="25">
        <v>84992</v>
      </c>
      <c r="J99" s="26">
        <f t="shared" si="8"/>
        <v>1.9145792034600828</v>
      </c>
      <c r="K99" s="25">
        <v>44388</v>
      </c>
      <c r="L99" s="25">
        <v>129672</v>
      </c>
      <c r="M99" s="26">
        <v>2.921330089213301</v>
      </c>
      <c r="N99" s="14">
        <v>44830</v>
      </c>
      <c r="O99" s="14">
        <v>143366</v>
      </c>
      <c r="P99" s="15">
        <v>3.1979924157929958</v>
      </c>
    </row>
    <row r="100" spans="1:16" x14ac:dyDescent="0.2">
      <c r="A100" s="13" t="s">
        <v>92</v>
      </c>
      <c r="B100" s="37">
        <v>69407</v>
      </c>
      <c r="C100" s="37">
        <v>434411</v>
      </c>
      <c r="D100" s="26">
        <f t="shared" si="6"/>
        <v>6.2588931952108577</v>
      </c>
      <c r="E100" s="37">
        <v>68725</v>
      </c>
      <c r="F100" s="37">
        <v>365523</v>
      </c>
      <c r="G100" s="26">
        <f t="shared" si="7"/>
        <v>5.3186322299017821</v>
      </c>
      <c r="H100" s="25">
        <v>68890</v>
      </c>
      <c r="I100" s="25">
        <v>300753</v>
      </c>
      <c r="J100" s="26">
        <f t="shared" si="8"/>
        <v>4.365698940339672</v>
      </c>
      <c r="K100" s="25">
        <v>68585</v>
      </c>
      <c r="L100" s="25">
        <v>416402</v>
      </c>
      <c r="M100" s="26">
        <v>6.0713275497557779</v>
      </c>
      <c r="N100" s="14">
        <v>69466</v>
      </c>
      <c r="O100" s="14">
        <v>526046</v>
      </c>
      <c r="P100" s="15">
        <v>7.5727118302478909</v>
      </c>
    </row>
    <row r="101" spans="1:16" x14ac:dyDescent="0.2">
      <c r="A101" s="13"/>
      <c r="B101" s="41"/>
      <c r="C101" s="41"/>
      <c r="D101" s="32"/>
      <c r="E101" s="41"/>
      <c r="F101" s="41"/>
      <c r="G101" s="32"/>
      <c r="H101" s="31"/>
      <c r="I101" s="31"/>
      <c r="J101" s="32"/>
      <c r="K101" s="31"/>
      <c r="L101" s="31"/>
      <c r="M101" s="32"/>
      <c r="N101" s="13"/>
      <c r="O101" s="13"/>
      <c r="P101" s="13"/>
    </row>
    <row r="102" spans="1:16" x14ac:dyDescent="0.2">
      <c r="A102" s="13" t="s">
        <v>93</v>
      </c>
      <c r="B102" s="42">
        <v>8526844</v>
      </c>
      <c r="C102" s="25">
        <v>51855611</v>
      </c>
      <c r="D102" s="26">
        <v>4.8499999999999996</v>
      </c>
      <c r="E102" s="42">
        <v>8508881</v>
      </c>
      <c r="F102" s="25">
        <v>45172618</v>
      </c>
      <c r="G102" s="26">
        <v>4.28</v>
      </c>
      <c r="H102" s="25">
        <v>8438123</v>
      </c>
      <c r="I102" s="25">
        <v>38032262</v>
      </c>
      <c r="J102" s="26">
        <v>3.86</v>
      </c>
      <c r="K102" s="25">
        <v>8403629</v>
      </c>
      <c r="L102" s="25">
        <v>51789252</v>
      </c>
      <c r="M102" s="26">
        <v>5.37</v>
      </c>
      <c r="N102" s="14">
        <v>8374184</v>
      </c>
      <c r="O102" s="14">
        <v>62580580</v>
      </c>
      <c r="P102" s="15">
        <f>AVERAGE(P5:P100)</f>
        <v>6.2745165380611594</v>
      </c>
    </row>
    <row r="103" spans="1:16" x14ac:dyDescent="0.2">
      <c r="A103" s="13" t="s">
        <v>94</v>
      </c>
      <c r="B103" s="29"/>
      <c r="C103" s="29"/>
      <c r="D103" s="26">
        <v>3.66</v>
      </c>
      <c r="E103" s="29"/>
      <c r="F103" s="29"/>
      <c r="G103" s="26">
        <v>3.12</v>
      </c>
      <c r="H103" s="29"/>
      <c r="I103" s="29"/>
      <c r="J103" s="26">
        <v>3.02</v>
      </c>
      <c r="K103" s="29"/>
      <c r="L103" s="29"/>
      <c r="M103" s="26">
        <v>4.1100000000000003</v>
      </c>
      <c r="N103" s="13"/>
      <c r="O103" s="13"/>
      <c r="P103" s="15">
        <f>MEDIAN(P5:P100)</f>
        <v>4.6219329742669064</v>
      </c>
    </row>
    <row r="104" spans="1:16" x14ac:dyDescent="0.2">
      <c r="A104" s="13"/>
      <c r="B104" s="33"/>
      <c r="C104" s="33"/>
      <c r="D104" s="34">
        <v>2022</v>
      </c>
      <c r="E104" s="33"/>
      <c r="F104" s="33"/>
      <c r="G104" s="34">
        <v>2021</v>
      </c>
      <c r="H104" s="33"/>
      <c r="I104" s="33"/>
      <c r="J104" s="34">
        <v>2020</v>
      </c>
      <c r="K104" s="33"/>
      <c r="L104" s="33"/>
      <c r="M104" s="34">
        <v>2019</v>
      </c>
      <c r="N104" s="13"/>
      <c r="O104" s="13"/>
      <c r="P104" s="13">
        <v>2018</v>
      </c>
    </row>
    <row r="105" spans="1:16" x14ac:dyDescent="0.2">
      <c r="B105" s="45"/>
      <c r="C105" s="45"/>
      <c r="D105" s="46"/>
      <c r="E105" s="45"/>
      <c r="F105" s="45"/>
      <c r="G105" s="46"/>
      <c r="H105" s="20"/>
      <c r="K105" s="20"/>
      <c r="N105" s="20"/>
    </row>
    <row r="106" spans="1:16" x14ac:dyDescent="0.2">
      <c r="B106" s="20"/>
      <c r="D106" s="18"/>
      <c r="E106" s="20"/>
      <c r="G106" s="18"/>
      <c r="H106" s="20"/>
      <c r="J106" s="18"/>
      <c r="K106" s="20"/>
      <c r="M106" s="18"/>
      <c r="N106" s="20"/>
      <c r="P106" s="18"/>
    </row>
    <row r="107" spans="1:16" x14ac:dyDescent="0.2">
      <c r="B107" s="20"/>
      <c r="D107" s="18"/>
      <c r="E107" s="20"/>
      <c r="G107" s="18"/>
      <c r="H107" s="20"/>
      <c r="J107" s="18"/>
      <c r="K107" s="20"/>
      <c r="M107" s="18"/>
      <c r="N107" s="20"/>
      <c r="P107" s="18"/>
    </row>
    <row r="108" spans="1:16" x14ac:dyDescent="0.2">
      <c r="D108" s="22"/>
      <c r="G108" s="22"/>
      <c r="J108" s="22"/>
      <c r="M108" s="22"/>
      <c r="P108" s="22"/>
    </row>
  </sheetData>
  <phoneticPr fontId="3" type="noConversion"/>
  <printOptions gridLines="1"/>
  <pageMargins left="0" right="0" top="1" bottom="0.98" header="0.5" footer="0.5"/>
  <pageSetup orientation="portrait" r:id="rId1"/>
  <headerFooter alignWithMargins="0">
    <oddFooter>&amp;C&amp;K0000002017 Statistical Data for Virginia Public Libraries: Circulation Per Capita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Circulation, 2018-2022</vt:lpstr>
      <vt:lpstr>Circulation Chart</vt:lpstr>
      <vt:lpstr>'Circulation, 2018-2022'!Print_Titles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Paranita S Carpenter</dc:creator>
  <cp:lastModifiedBy>Kim Armentrout</cp:lastModifiedBy>
  <cp:lastPrinted>2023-08-29T12:55:49Z</cp:lastPrinted>
  <dcterms:created xsi:type="dcterms:W3CDTF">2015-07-20T14:47:38Z</dcterms:created>
  <dcterms:modified xsi:type="dcterms:W3CDTF">2023-08-29T12:56:00Z</dcterms:modified>
</cp:coreProperties>
</file>