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karmentrout\Desktop\Statistics for Website\2022\"/>
    </mc:Choice>
  </mc:AlternateContent>
  <bookViews>
    <workbookView xWindow="0" yWindow="0" windowWidth="31995" windowHeight="16080"/>
  </bookViews>
  <sheets>
    <sheet name="Library Visits, 2018-2022" sheetId="1" r:id="rId1"/>
    <sheet name="LibraryVisitsChart" sheetId="2" r:id="rId2"/>
  </sheets>
  <definedNames>
    <definedName name="_xlnm.Print_Titles" localSheetId="0">'Library Visits, 2018-2022'!$A:$A,'Library Visits, 2018-2022'!$1:$4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0" i="1" l="1"/>
  <c r="D99" i="1"/>
  <c r="D98" i="1"/>
  <c r="D97" i="1"/>
  <c r="D96" i="1"/>
  <c r="D95" i="1"/>
  <c r="D94" i="1"/>
  <c r="D93" i="1"/>
  <c r="D92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102" i="1" s="1"/>
  <c r="G100" i="1" l="1"/>
  <c r="G99" i="1"/>
  <c r="G98" i="1"/>
  <c r="G97" i="1"/>
  <c r="G96" i="1"/>
  <c r="G95" i="1"/>
  <c r="G94" i="1"/>
  <c r="G93" i="1"/>
  <c r="G92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102" i="1" l="1"/>
  <c r="J100" i="1"/>
  <c r="J99" i="1"/>
  <c r="J98" i="1"/>
  <c r="J97" i="1"/>
  <c r="J96" i="1"/>
  <c r="J95" i="1"/>
  <c r="J94" i="1"/>
  <c r="J93" i="1"/>
  <c r="J92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102" i="1" l="1"/>
  <c r="M102" i="1"/>
  <c r="P102" i="1" l="1"/>
</calcChain>
</file>

<file path=xl/sharedStrings.xml><?xml version="1.0" encoding="utf-8"?>
<sst xmlns="http://schemas.openxmlformats.org/spreadsheetml/2006/main" count="128" uniqueCount="107">
  <si>
    <t>Library Name</t>
  </si>
  <si>
    <t>Population</t>
  </si>
  <si>
    <t>Library</t>
  </si>
  <si>
    <t>Visits</t>
  </si>
  <si>
    <t>Per Capita</t>
  </si>
  <si>
    <t>Alexandria Library</t>
  </si>
  <si>
    <t>Amherst County Public Library</t>
  </si>
  <si>
    <t>Appomattox Regional Library System</t>
  </si>
  <si>
    <t>Arlington Dept. of Libraries</t>
  </si>
  <si>
    <t>Augusta County Library</t>
  </si>
  <si>
    <t>Bedford Public Library System</t>
  </si>
  <si>
    <t xml:space="preserve">Blackwater Regional Library   </t>
  </si>
  <si>
    <t>Blue Ridge Regional Library</t>
  </si>
  <si>
    <t>Botetourt County Library</t>
  </si>
  <si>
    <t>Bristol Public Library</t>
  </si>
  <si>
    <t>Buchanan County Public Library</t>
  </si>
  <si>
    <t>Campbell County Public Library</t>
  </si>
  <si>
    <t>Caroline Library, Inc.</t>
  </si>
  <si>
    <t>Central Rappahannock Regional Library</t>
  </si>
  <si>
    <t>Central Virginia Regional Library</t>
  </si>
  <si>
    <t>Charlotte County Library</t>
  </si>
  <si>
    <t>Chesapeake Public Library</t>
  </si>
  <si>
    <t>Chesterfield County Public Library</t>
  </si>
  <si>
    <t>Clifton Forge Public Library</t>
  </si>
  <si>
    <t>Colonial Heights Public Library</t>
  </si>
  <si>
    <t>Craig County Public Library</t>
  </si>
  <si>
    <t>Culpeper County Library</t>
  </si>
  <si>
    <t>Cumberland County Public Library</t>
  </si>
  <si>
    <t>Danville Public Library</t>
  </si>
  <si>
    <t>Eastern Shore Public Library</t>
  </si>
  <si>
    <t>Essex Public Library</t>
  </si>
  <si>
    <t>Fairfax County Public Library</t>
  </si>
  <si>
    <t>Fauquier County Public Library</t>
  </si>
  <si>
    <t>Fluvanna County Public Library</t>
  </si>
  <si>
    <t>Franklin County Public Library</t>
  </si>
  <si>
    <t>Galax-Carroll Regional LIbrary</t>
  </si>
  <si>
    <t>Gloucester Library</t>
  </si>
  <si>
    <t>Halifax County-South Boston Regional Library</t>
  </si>
  <si>
    <t>Hampton Public Library</t>
  </si>
  <si>
    <t>Handley Regional Library</t>
  </si>
  <si>
    <t>Henrico County Public Library</t>
  </si>
  <si>
    <t>Heritage Public Library</t>
  </si>
  <si>
    <t>Highland County Public Library</t>
  </si>
  <si>
    <t>Iris Brammer Library</t>
  </si>
  <si>
    <t>J. Robert Jamerson Memorial Library</t>
  </si>
  <si>
    <t>James L. Hamner Public Library</t>
  </si>
  <si>
    <t>Jefferson-Madison Regional Library</t>
  </si>
  <si>
    <t>Lancaster County Public Library</t>
  </si>
  <si>
    <t>Lewis Egerton Smoot Memorial Library</t>
  </si>
  <si>
    <t>Lonesome Pine Regional Library</t>
  </si>
  <si>
    <t>Loudoun County Public Library</t>
  </si>
  <si>
    <t>Lynchburg Public Library</t>
  </si>
  <si>
    <t>Madison County Library, Inc.</t>
  </si>
  <si>
    <t>Mary Riley Styles Public Library</t>
  </si>
  <si>
    <t>Massanutten Regional Library</t>
  </si>
  <si>
    <t>Mathews Memorial Library</t>
  </si>
  <si>
    <t>Meherrin Regional Library</t>
  </si>
  <si>
    <t>Middlesex County Public Library</t>
  </si>
  <si>
    <t>Montgomery-Floyd Regional Library</t>
  </si>
  <si>
    <t>Newport News Public Library System</t>
  </si>
  <si>
    <t>Norfolk Public Library</t>
  </si>
  <si>
    <t>Northumberland Public Library</t>
  </si>
  <si>
    <t>Nottoway County Library System</t>
  </si>
  <si>
    <t>Orange County Public Library</t>
  </si>
  <si>
    <t>Pamunkey Regional Library</t>
  </si>
  <si>
    <t>Pearisburg Public Library</t>
  </si>
  <si>
    <t>Petersburg Public Library</t>
  </si>
  <si>
    <t>Pittsylvania County Public Library</t>
  </si>
  <si>
    <t>Poquoson Public Library</t>
  </si>
  <si>
    <t>Portsmouth Public Library</t>
  </si>
  <si>
    <t>Powhatan County Public Library</t>
  </si>
  <si>
    <t>Prince William Public Library System</t>
  </si>
  <si>
    <t>Pulaski County Library System</t>
  </si>
  <si>
    <t>Radford Public Library</t>
  </si>
  <si>
    <t>Rappahannock County Library</t>
  </si>
  <si>
    <t>Richmond County Public Library</t>
  </si>
  <si>
    <t>Richmond Public Library</t>
  </si>
  <si>
    <t>Roanoke City Public Library</t>
  </si>
  <si>
    <t>Roanoke County Public Library</t>
  </si>
  <si>
    <t>Rockbridge Regional Library</t>
  </si>
  <si>
    <t>Russell County Public Library</t>
  </si>
  <si>
    <t>Salem Public Library</t>
  </si>
  <si>
    <t>Samuels Public Library</t>
  </si>
  <si>
    <t>Shenandoah County Library</t>
  </si>
  <si>
    <t>Staunton Public Library</t>
  </si>
  <si>
    <t>Suffolk Public Library System</t>
  </si>
  <si>
    <t>Tazewell County Public Library</t>
  </si>
  <si>
    <t>Virginia Beach Public Library</t>
  </si>
  <si>
    <t>Washington County Public Library</t>
  </si>
  <si>
    <t>Waynesboro Public Library</t>
  </si>
  <si>
    <t>Williamsburg Regional Library</t>
  </si>
  <si>
    <t>Wythe-Grayson Regional Library</t>
  </si>
  <si>
    <t>York County Public Library</t>
  </si>
  <si>
    <t>Totals/Medians</t>
  </si>
  <si>
    <t>Lunenburg County Public Library System, Inc (formerly Southside Regional)</t>
  </si>
  <si>
    <t>Mecklenburg County Public Library (formerly Southside Regional)</t>
  </si>
  <si>
    <t>Southside Regional (System dissolved)</t>
  </si>
  <si>
    <t>Alleghany Highlands Regional Library (formerly Charles P. Jones Library)</t>
  </si>
  <si>
    <t>FY2018 Data</t>
  </si>
  <si>
    <t>Bland County Public Library</t>
  </si>
  <si>
    <t>Smyth-Bland Regional Library (System dissolved)</t>
  </si>
  <si>
    <t>Smyth County Public Library</t>
  </si>
  <si>
    <t>FY2019 Data</t>
  </si>
  <si>
    <t>FY2020 Data</t>
  </si>
  <si>
    <t>Manassas Park City Library (formerly Prince William Regional)</t>
  </si>
  <si>
    <t>FY2021 Data</t>
  </si>
  <si>
    <t>FY2022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</si>
</sst>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,000"/>
    <numFmt numFmtId="165" formatCode="_(* #,##0_);_(* \(#,##0\);_(* &quot;-&quot;??_);_(@_)"/>
  </numFmts>
  <fonts count="7">
    <font>
      <sz val="10"/>
      <name val="Arial"/>
    </font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sz val="10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23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1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/>
    <xf numFmtId="0" fontId="0" fillId="0" borderId="0" xfId="0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3" fontId="0" fillId="0" borderId="0" xfId="0" applyNumberFormat="1"/>
    <xf numFmtId="2" fontId="0" fillId="0" borderId="0" xfId="0" applyNumberFormat="1"/>
    <xf numFmtId="0" fontId="2" fillId="0" borderId="9" xfId="0" applyFont="1" applyBorder="1"/>
    <xf numFmtId="3" fontId="3" fillId="0" borderId="0" xfId="0" applyNumberFormat="1" applyFont="1"/>
    <xf numFmtId="2" fontId="3" fillId="0" borderId="0" xfId="0" applyNumberFormat="1" applyFont="1"/>
    <xf numFmtId="165" fontId="0" fillId="0" borderId="0" xfId="1" applyNumberFormat="1" applyFont="1"/>
    <xf numFmtId="0" fontId="0" fillId="0" borderId="0" xfId="0" applyAlignment="1">
      <alignment horizontal="right"/>
    </xf>
    <xf numFmtId="0" fontId="2" fillId="2" borderId="8" xfId="0" applyFont="1" applyFill="1" applyBorder="1" applyAlignment="1">
      <alignment horizontal="center"/>
    </xf>
    <xf numFmtId="0" fontId="3" fillId="0" borderId="9" xfId="0" applyFont="1" applyBorder="1"/>
    <xf numFmtId="164" fontId="2" fillId="3" borderId="0" xfId="0" applyNumberFormat="1" applyFont="1" applyFill="1" applyAlignment="1">
      <alignment horizontal="right"/>
    </xf>
    <xf numFmtId="3" fontId="6" fillId="0" borderId="10" xfId="0" applyNumberFormat="1" applyFont="1" applyFill="1" applyBorder="1" applyAlignment="1">
      <alignment horizontal="right" vertical="top" shrinkToFit="1"/>
    </xf>
    <xf numFmtId="2" fontId="6" fillId="0" borderId="10" xfId="0" applyNumberFormat="1" applyFont="1" applyFill="1" applyBorder="1" applyAlignment="1">
      <alignment horizontal="right" vertical="top" shrinkToFit="1"/>
    </xf>
    <xf numFmtId="1" fontId="6" fillId="0" borderId="10" xfId="0" applyNumberFormat="1" applyFont="1" applyFill="1" applyBorder="1" applyAlignment="1">
      <alignment horizontal="right" vertical="top" shrinkToFit="1"/>
    </xf>
    <xf numFmtId="3" fontId="5" fillId="0" borderId="10" xfId="0" applyNumberFormat="1" applyFont="1" applyFill="1" applyBorder="1" applyAlignment="1">
      <alignment horizontal="right" vertical="top" shrinkToFit="1"/>
    </xf>
    <xf numFmtId="2" fontId="5" fillId="0" borderId="10" xfId="0" applyNumberFormat="1" applyFont="1" applyFill="1" applyBorder="1" applyAlignment="1">
      <alignment horizontal="right" vertical="top" shrinkToFit="1"/>
    </xf>
    <xf numFmtId="0" fontId="0" fillId="0" borderId="10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wrapText="1"/>
    </xf>
    <xf numFmtId="3" fontId="6" fillId="0" borderId="11" xfId="0" applyNumberFormat="1" applyFont="1" applyFill="1" applyBorder="1" applyAlignment="1">
      <alignment horizontal="right" vertical="top" shrinkToFit="1"/>
    </xf>
    <xf numFmtId="0" fontId="0" fillId="0" borderId="1" xfId="0" applyBorder="1"/>
    <xf numFmtId="3" fontId="1" fillId="0" borderId="10" xfId="0" applyNumberFormat="1" applyFont="1" applyBorder="1"/>
    <xf numFmtId="3" fontId="6" fillId="0" borderId="12" xfId="0" applyNumberFormat="1" applyFont="1" applyFill="1" applyBorder="1" applyAlignment="1">
      <alignment horizontal="right" vertical="top" shrinkToFit="1"/>
    </xf>
    <xf numFmtId="3" fontId="3" fillId="0" borderId="10" xfId="0" applyNumberFormat="1" applyFont="1" applyBorder="1"/>
    <xf numFmtId="3" fontId="3" fillId="0" borderId="11" xfId="0" applyNumberFormat="1" applyFont="1" applyBorder="1"/>
    <xf numFmtId="3" fontId="3" fillId="0" borderId="13" xfId="0" applyNumberFormat="1" applyFont="1" applyBorder="1"/>
    <xf numFmtId="1" fontId="3" fillId="0" borderId="10" xfId="0" applyNumberFormat="1" applyFont="1" applyBorder="1"/>
    <xf numFmtId="0" fontId="6" fillId="0" borderId="10" xfId="0" applyFont="1" applyFill="1" applyBorder="1" applyAlignment="1">
      <alignment horizontal="left" wrapText="1"/>
    </xf>
    <xf numFmtId="3" fontId="6" fillId="0" borderId="10" xfId="0" applyNumberFormat="1" applyFont="1" applyFill="1" applyBorder="1" applyAlignment="1">
      <alignment shrinkToFi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2018- 2022 Statistical Data for Virginia Public Libraries</a:t>
            </a:r>
          </a:p>
          <a:p>
            <a:pPr>
              <a:defRPr/>
            </a:pPr>
            <a:r>
              <a:rPr lang="en-US"/>
              <a:t>Library Visits Per Capita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Median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('Library Visits, 2018-2022'!$D$103,'Library Visits, 2018-2022'!$G$103,'Library Visits, 2018-2022'!$J$103,'Library Visits, 2018-2022'!$M$103,'Library Visits, 2018-2022'!$P$103)</c:f>
              <c:numCache>
                <c:formatCode>General</c:formatCode>
                <c:ptCount val="5"/>
                <c:pt idx="0">
                  <c:v>2022</c:v>
                </c:pt>
                <c:pt idx="1">
                  <c:v>2021</c:v>
                </c:pt>
                <c:pt idx="2">
                  <c:v>2020</c:v>
                </c:pt>
                <c:pt idx="3">
                  <c:v>2019</c:v>
                </c:pt>
                <c:pt idx="4">
                  <c:v>2018</c:v>
                </c:pt>
              </c:numCache>
            </c:numRef>
          </c:cat>
          <c:val>
            <c:numRef>
              <c:f>('Library Visits, 2018-2022'!$D$102,'Library Visits, 2018-2022'!$G$102,'Library Visits, 2018-2022'!$J$102,'Library Visits, 2018-2022'!$M$102,'Library Visits, 2018-2022'!$P$102)</c:f>
              <c:numCache>
                <c:formatCode>0.00</c:formatCode>
                <c:ptCount val="5"/>
                <c:pt idx="0">
                  <c:v>1.8787016854076193</c:v>
                </c:pt>
                <c:pt idx="1">
                  <c:v>1.0409902597402598</c:v>
                </c:pt>
                <c:pt idx="2">
                  <c:v>2.5349923234390994</c:v>
                </c:pt>
                <c:pt idx="3">
                  <c:v>3.5278939367283324</c:v>
                </c:pt>
                <c:pt idx="4">
                  <c:v>3.6287550301026297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84-4CCE-A5DD-D0EBC31B7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45739240"/>
        <c:axId val="-2045717464"/>
      </c:barChart>
      <c:catAx>
        <c:axId val="-2045739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-2045717464"/>
        <c:crosses val="autoZero"/>
        <c:auto val="1"/>
        <c:lblAlgn val="ctr"/>
        <c:lblOffset val="100"/>
        <c:noMultiLvlLbl val="0"/>
      </c:catAx>
      <c:valAx>
        <c:axId val="-2045717464"/>
        <c:scaling>
          <c:orientation val="minMax"/>
          <c:max val="4.05"/>
          <c:min val="0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-2045739240"/>
        <c:crosses val="autoZero"/>
        <c:crossBetween val="between"/>
      </c:valAx>
    </c:plotArea>
    <c:legend>
      <c:legendPos val="r"/>
      <c:layout/>
      <c:overlay val="0"/>
    </c:legend>
    <c:plotVisOnly val="0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9" workbookViewId="0"/>
  </sheetViews>
  <pageMargins left="0" right="0" top="1" bottom="1" header="0.5" footer="0.5"/>
  <pageSetup orientation="portrait" horizontalDpi="1200" verticalDpi="1200" r:id="rId1"/>
  <headerFooter alignWithMargins="0">
    <oddFooter>&amp;C&amp;K0000002013-2017  Statistical Data for Virginia Public Libraries:Library Visits Per Capita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345899" cy="81202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6"/>
  <sheetViews>
    <sheetView tabSelected="1" workbookViewId="0">
      <selection activeCell="I95" sqref="I95:I96"/>
    </sheetView>
  </sheetViews>
  <sheetFormatPr defaultColWidth="8.85546875" defaultRowHeight="12.75"/>
  <cols>
    <col min="1" max="1" width="57.7109375" bestFit="1" customWidth="1"/>
    <col min="2" max="2" width="10.85546875" bestFit="1" customWidth="1"/>
    <col min="3" max="3" width="10.140625" bestFit="1" customWidth="1"/>
    <col min="4" max="4" width="10.42578125" bestFit="1" customWidth="1"/>
    <col min="5" max="5" width="10.85546875" bestFit="1" customWidth="1"/>
    <col min="6" max="6" width="10.140625" bestFit="1" customWidth="1"/>
    <col min="7" max="7" width="10.42578125" bestFit="1" customWidth="1"/>
    <col min="8" max="8" width="10.85546875" bestFit="1" customWidth="1"/>
    <col min="9" max="9" width="10.140625" bestFit="1" customWidth="1"/>
    <col min="10" max="10" width="10.42578125" bestFit="1" customWidth="1"/>
    <col min="11" max="11" width="10.85546875" bestFit="1" customWidth="1"/>
    <col min="12" max="12" width="10.140625" bestFit="1" customWidth="1"/>
    <col min="13" max="13" width="10.42578125" bestFit="1" customWidth="1"/>
    <col min="14" max="14" width="10.85546875" bestFit="1" customWidth="1"/>
    <col min="15" max="15" width="10.140625" bestFit="1" customWidth="1"/>
    <col min="16" max="16" width="10.42578125" bestFit="1" customWidth="1"/>
    <col min="17" max="17" width="10.85546875" bestFit="1" customWidth="1"/>
    <col min="18" max="18" width="10.140625" bestFit="1" customWidth="1"/>
    <col min="19" max="19" width="10.42578125" bestFit="1" customWidth="1"/>
    <col min="20" max="20" width="11.28515625" style="15" bestFit="1" customWidth="1"/>
    <col min="21" max="21" width="12.85546875" style="15" bestFit="1" customWidth="1"/>
    <col min="22" max="22" width="9.42578125" style="16" bestFit="1" customWidth="1"/>
  </cols>
  <sheetData>
    <row r="1" spans="1:22" s="2" customFormat="1">
      <c r="A1" s="1"/>
      <c r="B1" s="37" t="s">
        <v>106</v>
      </c>
      <c r="C1" s="38"/>
      <c r="D1" s="39"/>
      <c r="E1" s="37" t="s">
        <v>105</v>
      </c>
      <c r="F1" s="38"/>
      <c r="G1" s="39"/>
      <c r="H1" s="37" t="s">
        <v>103</v>
      </c>
      <c r="I1" s="38"/>
      <c r="J1" s="39"/>
      <c r="K1" s="37" t="s">
        <v>102</v>
      </c>
      <c r="L1" s="38"/>
      <c r="M1" s="39"/>
      <c r="N1" s="37" t="s">
        <v>98</v>
      </c>
      <c r="O1" s="38"/>
      <c r="P1" s="39"/>
      <c r="Q1" s="40"/>
      <c r="R1" s="40"/>
      <c r="S1" s="40"/>
    </row>
    <row r="2" spans="1:22" s="6" customFormat="1">
      <c r="A2" s="3" t="s">
        <v>0</v>
      </c>
      <c r="B2" s="4" t="s">
        <v>1</v>
      </c>
      <c r="C2" s="4" t="s">
        <v>2</v>
      </c>
      <c r="D2" s="4" t="s">
        <v>3</v>
      </c>
      <c r="E2" s="4" t="s">
        <v>1</v>
      </c>
      <c r="F2" s="4" t="s">
        <v>2</v>
      </c>
      <c r="G2" s="4" t="s">
        <v>3</v>
      </c>
      <c r="H2" s="4" t="s">
        <v>1</v>
      </c>
      <c r="I2" s="4" t="s">
        <v>2</v>
      </c>
      <c r="J2" s="4" t="s">
        <v>3</v>
      </c>
      <c r="K2" s="4" t="s">
        <v>1</v>
      </c>
      <c r="L2" s="4" t="s">
        <v>2</v>
      </c>
      <c r="M2" s="4" t="s">
        <v>3</v>
      </c>
      <c r="N2" s="4" t="s">
        <v>1</v>
      </c>
      <c r="O2" s="4" t="s">
        <v>2</v>
      </c>
      <c r="P2" s="4" t="s">
        <v>3</v>
      </c>
      <c r="Q2" s="5"/>
      <c r="R2" s="5"/>
      <c r="S2" s="5"/>
    </row>
    <row r="3" spans="1:22" s="6" customFormat="1">
      <c r="A3" s="7"/>
      <c r="B3" s="8"/>
      <c r="C3" s="17" t="s">
        <v>3</v>
      </c>
      <c r="D3" s="17" t="s">
        <v>4</v>
      </c>
      <c r="E3" s="8"/>
      <c r="F3" s="17" t="s">
        <v>3</v>
      </c>
      <c r="G3" s="17" t="s">
        <v>4</v>
      </c>
      <c r="H3" s="8"/>
      <c r="I3" s="17" t="s">
        <v>3</v>
      </c>
      <c r="J3" s="17" t="s">
        <v>4</v>
      </c>
      <c r="K3" s="8"/>
      <c r="L3" s="17" t="s">
        <v>3</v>
      </c>
      <c r="M3" s="17" t="s">
        <v>4</v>
      </c>
      <c r="N3" s="8"/>
      <c r="O3" s="17" t="s">
        <v>3</v>
      </c>
      <c r="P3" s="17" t="s">
        <v>4</v>
      </c>
      <c r="Q3" s="2"/>
      <c r="R3" s="5"/>
      <c r="S3" s="5"/>
    </row>
    <row r="4" spans="1:22">
      <c r="A4" s="9"/>
      <c r="B4" s="9"/>
      <c r="C4" s="28"/>
      <c r="D4" s="9"/>
      <c r="E4" s="9"/>
      <c r="F4" s="28"/>
      <c r="G4" s="9"/>
      <c r="H4" s="9"/>
      <c r="I4" s="28"/>
      <c r="J4" s="9"/>
      <c r="K4" s="9"/>
      <c r="L4" s="9"/>
      <c r="M4" s="9"/>
      <c r="N4" s="9"/>
      <c r="O4" s="9"/>
      <c r="P4" s="9"/>
      <c r="T4"/>
      <c r="U4"/>
      <c r="V4"/>
    </row>
    <row r="5" spans="1:22" ht="15">
      <c r="A5" s="9" t="s">
        <v>5</v>
      </c>
      <c r="B5" s="31">
        <v>159152</v>
      </c>
      <c r="C5" s="31">
        <v>340758</v>
      </c>
      <c r="D5" s="21">
        <f>C5/B5</f>
        <v>2.1410852518347241</v>
      </c>
      <c r="E5" s="31">
        <v>161050</v>
      </c>
      <c r="F5" s="31">
        <v>171512</v>
      </c>
      <c r="G5" s="21">
        <f>F5/E5</f>
        <v>1.0649611921763427</v>
      </c>
      <c r="H5" s="20">
        <v>160719</v>
      </c>
      <c r="I5" s="29">
        <v>515332</v>
      </c>
      <c r="J5" s="21">
        <f>I5/H5</f>
        <v>3.2064161673479799</v>
      </c>
      <c r="K5" s="20">
        <v>159464</v>
      </c>
      <c r="L5" s="20">
        <v>744728</v>
      </c>
      <c r="M5" s="21">
        <v>4.6701951537651132</v>
      </c>
      <c r="N5" s="20">
        <v>159571</v>
      </c>
      <c r="O5" s="20">
        <v>759408</v>
      </c>
      <c r="P5" s="21">
        <v>4.759060230242337</v>
      </c>
      <c r="Q5" s="10"/>
      <c r="R5" s="10"/>
      <c r="S5" s="11"/>
      <c r="T5"/>
      <c r="U5"/>
      <c r="V5"/>
    </row>
    <row r="6" spans="1:22" ht="15">
      <c r="A6" s="18" t="s">
        <v>97</v>
      </c>
      <c r="B6" s="31">
        <v>20646</v>
      </c>
      <c r="C6" s="31">
        <v>17500</v>
      </c>
      <c r="D6" s="21">
        <f t="shared" ref="D6:D69" si="0">C6/B6</f>
        <v>0.84762181536375081</v>
      </c>
      <c r="E6" s="31">
        <v>20860</v>
      </c>
      <c r="F6" s="31">
        <v>5900</v>
      </c>
      <c r="G6" s="21">
        <f t="shared" ref="G6:G69" si="1">F6/E6</f>
        <v>0.28283796740172579</v>
      </c>
      <c r="H6" s="20">
        <v>21255</v>
      </c>
      <c r="I6" s="29">
        <v>38140</v>
      </c>
      <c r="J6" s="21">
        <f t="shared" ref="J6:J70" si="2">I6/H6</f>
        <v>1.7944013173370972</v>
      </c>
      <c r="K6" s="20">
        <v>21526</v>
      </c>
      <c r="L6" s="20">
        <v>54100</v>
      </c>
      <c r="M6" s="21">
        <v>2.5132398030288954</v>
      </c>
      <c r="N6" s="20">
        <v>21713</v>
      </c>
      <c r="O6" s="20">
        <v>54028</v>
      </c>
      <c r="P6" s="21">
        <v>2.4882789112513239</v>
      </c>
      <c r="Q6" s="10"/>
      <c r="R6" s="10"/>
      <c r="S6" s="11"/>
      <c r="T6"/>
      <c r="U6"/>
      <c r="V6"/>
    </row>
    <row r="7" spans="1:22" ht="15">
      <c r="A7" s="9" t="s">
        <v>6</v>
      </c>
      <c r="B7" s="31">
        <v>31766</v>
      </c>
      <c r="C7" s="31">
        <v>53994</v>
      </c>
      <c r="D7" s="21">
        <f t="shared" si="0"/>
        <v>1.6997418623685703</v>
      </c>
      <c r="E7" s="31">
        <v>31867</v>
      </c>
      <c r="F7" s="31">
        <v>1244</v>
      </c>
      <c r="G7" s="21">
        <f t="shared" si="1"/>
        <v>3.903724856434556E-2</v>
      </c>
      <c r="H7" s="20">
        <v>31982</v>
      </c>
      <c r="I7" s="29">
        <v>19896</v>
      </c>
      <c r="J7" s="21">
        <f t="shared" si="2"/>
        <v>0.62209993121130636</v>
      </c>
      <c r="K7" s="20">
        <v>32140</v>
      </c>
      <c r="L7" s="20">
        <v>77860</v>
      </c>
      <c r="M7" s="21">
        <v>2.4225264467952705</v>
      </c>
      <c r="N7" s="20">
        <v>32028</v>
      </c>
      <c r="O7" s="20">
        <v>80678</v>
      </c>
      <c r="P7" s="21">
        <v>2.5189833895341578</v>
      </c>
      <c r="Q7" s="10"/>
      <c r="R7" s="10"/>
      <c r="S7" s="11"/>
      <c r="T7"/>
      <c r="U7"/>
      <c r="V7"/>
    </row>
    <row r="8" spans="1:22" ht="15">
      <c r="A8" s="9" t="s">
        <v>7</v>
      </c>
      <c r="B8" s="31">
        <v>88735</v>
      </c>
      <c r="C8" s="31">
        <v>155034</v>
      </c>
      <c r="D8" s="21">
        <f t="shared" si="0"/>
        <v>1.7471572660167916</v>
      </c>
      <c r="E8" s="31">
        <v>88481</v>
      </c>
      <c r="F8" s="31">
        <v>111954</v>
      </c>
      <c r="G8" s="21">
        <f t="shared" si="1"/>
        <v>1.2652885930312723</v>
      </c>
      <c r="H8" s="20">
        <v>65525</v>
      </c>
      <c r="I8" s="29">
        <v>219782</v>
      </c>
      <c r="J8" s="21">
        <f t="shared" si="2"/>
        <v>3.3541701640595192</v>
      </c>
      <c r="K8" s="20">
        <v>87920</v>
      </c>
      <c r="L8" s="20">
        <v>297831</v>
      </c>
      <c r="M8" s="21">
        <v>3.3875227479526844</v>
      </c>
      <c r="N8" s="20">
        <v>88868</v>
      </c>
      <c r="O8" s="20">
        <v>231097</v>
      </c>
      <c r="P8" s="21">
        <v>2.6004523563037312</v>
      </c>
      <c r="Q8" s="10"/>
      <c r="R8" s="10"/>
      <c r="S8" s="11"/>
      <c r="T8"/>
      <c r="U8"/>
      <c r="V8"/>
    </row>
    <row r="9" spans="1:22" ht="15">
      <c r="A9" s="9" t="s">
        <v>8</v>
      </c>
      <c r="B9" s="31">
        <v>242152</v>
      </c>
      <c r="C9" s="31">
        <v>193249</v>
      </c>
      <c r="D9" s="21">
        <f t="shared" si="0"/>
        <v>0.79804833327827152</v>
      </c>
      <c r="E9" s="31">
        <v>241031</v>
      </c>
      <c r="F9" s="31">
        <v>53702</v>
      </c>
      <c r="G9" s="21">
        <f t="shared" si="1"/>
        <v>0.2228012164410387</v>
      </c>
      <c r="H9" s="20">
        <v>239074</v>
      </c>
      <c r="I9" s="29">
        <v>564827</v>
      </c>
      <c r="J9" s="21">
        <f t="shared" si="2"/>
        <v>2.3625613826681278</v>
      </c>
      <c r="K9" s="20">
        <v>236691</v>
      </c>
      <c r="L9" s="20">
        <v>935303</v>
      </c>
      <c r="M9" s="21">
        <v>3.9515782180142041</v>
      </c>
      <c r="N9" s="20">
        <v>234678</v>
      </c>
      <c r="O9" s="20">
        <v>829017</v>
      </c>
      <c r="P9" s="21">
        <v>3.5325722905427863</v>
      </c>
      <c r="Q9" s="10"/>
      <c r="R9" s="10"/>
      <c r="S9" s="11"/>
      <c r="T9"/>
      <c r="U9"/>
      <c r="V9"/>
    </row>
    <row r="10" spans="1:22" ht="15">
      <c r="A10" s="9" t="s">
        <v>9</v>
      </c>
      <c r="B10" s="31">
        <v>75831</v>
      </c>
      <c r="C10" s="31">
        <v>82716</v>
      </c>
      <c r="D10" s="21">
        <f t="shared" si="0"/>
        <v>1.0907940024528227</v>
      </c>
      <c r="E10" s="31">
        <v>75254</v>
      </c>
      <c r="F10" s="31">
        <v>63415</v>
      </c>
      <c r="G10" s="21">
        <f t="shared" si="1"/>
        <v>0.84267945889919471</v>
      </c>
      <c r="H10" s="20">
        <v>75013</v>
      </c>
      <c r="I10" s="29">
        <v>336443</v>
      </c>
      <c r="J10" s="21">
        <f t="shared" si="2"/>
        <v>4.4851292442643276</v>
      </c>
      <c r="K10" s="20">
        <v>74809</v>
      </c>
      <c r="L10" s="20">
        <v>374309</v>
      </c>
      <c r="M10" s="21">
        <v>5.0035289871539517</v>
      </c>
      <c r="N10" s="20">
        <v>74881</v>
      </c>
      <c r="O10" s="20">
        <v>323239</v>
      </c>
      <c r="P10" s="21">
        <v>4.3167025013020659</v>
      </c>
      <c r="Q10" s="10"/>
      <c r="R10" s="10"/>
      <c r="S10" s="11"/>
      <c r="T10"/>
      <c r="U10"/>
      <c r="V10"/>
    </row>
    <row r="11" spans="1:22" ht="15">
      <c r="A11" s="9" t="s">
        <v>10</v>
      </c>
      <c r="B11" s="31">
        <v>78581</v>
      </c>
      <c r="C11" s="31">
        <v>157222</v>
      </c>
      <c r="D11" s="21">
        <f t="shared" si="0"/>
        <v>2.0007635433501738</v>
      </c>
      <c r="E11" s="31">
        <v>78329</v>
      </c>
      <c r="F11" s="31">
        <v>170458</v>
      </c>
      <c r="G11" s="21">
        <f t="shared" si="1"/>
        <v>2.1761799588913431</v>
      </c>
      <c r="H11" s="20">
        <v>77807</v>
      </c>
      <c r="I11" s="29">
        <v>200673</v>
      </c>
      <c r="J11" s="21">
        <f t="shared" si="2"/>
        <v>2.5791124191910755</v>
      </c>
      <c r="K11" s="20">
        <v>77465</v>
      </c>
      <c r="L11" s="20">
        <v>272163</v>
      </c>
      <c r="M11" s="21">
        <v>3.513367327180017</v>
      </c>
      <c r="N11" s="20">
        <v>77575</v>
      </c>
      <c r="O11" s="20">
        <v>281777</v>
      </c>
      <c r="P11" s="21">
        <v>3.6323171124718017</v>
      </c>
      <c r="Q11" s="10"/>
      <c r="R11" s="10"/>
      <c r="S11" s="11"/>
      <c r="T11"/>
      <c r="U11"/>
      <c r="V11"/>
    </row>
    <row r="12" spans="1:22" ht="15">
      <c r="A12" s="9" t="s">
        <v>11</v>
      </c>
      <c r="B12" s="31">
        <v>81775</v>
      </c>
      <c r="C12" s="31">
        <v>165088</v>
      </c>
      <c r="D12" s="21">
        <f t="shared" si="0"/>
        <v>2.018807704066035</v>
      </c>
      <c r="E12" s="31">
        <v>81708</v>
      </c>
      <c r="F12" s="31">
        <v>134590</v>
      </c>
      <c r="G12" s="21">
        <f t="shared" si="1"/>
        <v>1.6472071278210212</v>
      </c>
      <c r="H12" s="20">
        <v>82042</v>
      </c>
      <c r="I12" s="29">
        <v>201265</v>
      </c>
      <c r="J12" s="21">
        <f t="shared" si="2"/>
        <v>2.4531947051510201</v>
      </c>
      <c r="K12" s="20">
        <v>82401</v>
      </c>
      <c r="L12" s="20">
        <v>309147</v>
      </c>
      <c r="M12" s="21">
        <v>3.7517384497760951</v>
      </c>
      <c r="N12" s="20">
        <v>82230</v>
      </c>
      <c r="O12" s="20">
        <v>343458</v>
      </c>
      <c r="P12" s="21">
        <v>4.1767967894928857</v>
      </c>
      <c r="Q12" s="10"/>
      <c r="R12" s="10"/>
      <c r="S12" s="11"/>
      <c r="T12"/>
      <c r="U12"/>
      <c r="V12"/>
    </row>
    <row r="13" spans="1:22" ht="15">
      <c r="A13" s="9" t="s">
        <v>99</v>
      </c>
      <c r="B13" s="31">
        <v>6364</v>
      </c>
      <c r="C13" s="31">
        <v>18641</v>
      </c>
      <c r="D13" s="21">
        <f t="shared" si="0"/>
        <v>2.9291326209930859</v>
      </c>
      <c r="E13" s="31">
        <v>6432</v>
      </c>
      <c r="F13" s="31">
        <v>13053</v>
      </c>
      <c r="G13" s="21">
        <f t="shared" si="1"/>
        <v>2.0293843283582089</v>
      </c>
      <c r="H13" s="20">
        <v>6511</v>
      </c>
      <c r="I13" s="29">
        <v>20877</v>
      </c>
      <c r="J13" s="21">
        <f t="shared" si="2"/>
        <v>3.2064199047765318</v>
      </c>
      <c r="K13" s="20">
        <v>6571</v>
      </c>
      <c r="L13" s="20">
        <v>29287</v>
      </c>
      <c r="M13" s="21">
        <v>4.4570080657434179</v>
      </c>
      <c r="N13" s="20">
        <v>6684</v>
      </c>
      <c r="O13" s="20">
        <v>30167</v>
      </c>
      <c r="P13" s="21">
        <v>4.513315380011969</v>
      </c>
      <c r="Q13" s="10"/>
      <c r="R13" s="10"/>
      <c r="S13" s="11"/>
      <c r="T13"/>
      <c r="U13"/>
      <c r="V13"/>
    </row>
    <row r="14" spans="1:22" ht="15">
      <c r="A14" s="9" t="s">
        <v>12</v>
      </c>
      <c r="B14" s="31">
        <v>81564</v>
      </c>
      <c r="C14" s="31">
        <v>127574</v>
      </c>
      <c r="D14" s="21">
        <f t="shared" si="0"/>
        <v>1.5640969054975233</v>
      </c>
      <c r="E14" s="31">
        <v>82347</v>
      </c>
      <c r="F14" s="31">
        <v>11495</v>
      </c>
      <c r="G14" s="21">
        <f t="shared" si="1"/>
        <v>0.13959221343825517</v>
      </c>
      <c r="H14" s="20">
        <v>83287</v>
      </c>
      <c r="I14" s="29">
        <v>156375</v>
      </c>
      <c r="J14" s="21">
        <f t="shared" si="2"/>
        <v>1.8775439144164154</v>
      </c>
      <c r="K14" s="20">
        <v>84115</v>
      </c>
      <c r="L14" s="20">
        <v>230938</v>
      </c>
      <c r="M14" s="21">
        <v>2.7455031801700054</v>
      </c>
      <c r="N14" s="20">
        <v>84746</v>
      </c>
      <c r="O14" s="20">
        <v>236414</v>
      </c>
      <c r="P14" s="21">
        <v>2.7896773889033111</v>
      </c>
      <c r="Q14" s="10"/>
      <c r="R14" s="10"/>
      <c r="S14" s="11"/>
      <c r="T14"/>
      <c r="U14"/>
      <c r="V14"/>
    </row>
    <row r="15" spans="1:22" ht="15">
      <c r="A15" s="9" t="s">
        <v>13</v>
      </c>
      <c r="B15" s="31">
        <v>33494</v>
      </c>
      <c r="C15" s="31">
        <v>82753</v>
      </c>
      <c r="D15" s="21">
        <f t="shared" si="0"/>
        <v>2.470681316056607</v>
      </c>
      <c r="E15" s="31">
        <v>33288</v>
      </c>
      <c r="F15" s="31">
        <v>6269</v>
      </c>
      <c r="G15" s="21">
        <f t="shared" si="1"/>
        <v>0.18832612352799807</v>
      </c>
      <c r="H15" s="20">
        <v>33350</v>
      </c>
      <c r="I15" s="29">
        <v>94126</v>
      </c>
      <c r="J15" s="21">
        <f t="shared" si="2"/>
        <v>2.822368815592204</v>
      </c>
      <c r="K15" s="20">
        <v>33176</v>
      </c>
      <c r="L15" s="20">
        <v>158164</v>
      </c>
      <c r="M15" s="21">
        <v>4.7674222329394746</v>
      </c>
      <c r="N15" s="20">
        <v>33486</v>
      </c>
      <c r="O15" s="20">
        <v>158492</v>
      </c>
      <c r="P15" s="21">
        <v>4.7330824822313806</v>
      </c>
      <c r="Q15" s="10"/>
      <c r="R15" s="10"/>
      <c r="S15" s="11"/>
      <c r="T15"/>
      <c r="U15"/>
      <c r="V15"/>
    </row>
    <row r="16" spans="1:22" ht="15">
      <c r="A16" s="9" t="s">
        <v>14</v>
      </c>
      <c r="B16" s="31">
        <v>17018</v>
      </c>
      <c r="C16" s="31">
        <v>134382</v>
      </c>
      <c r="D16" s="21">
        <f t="shared" si="0"/>
        <v>7.8964625690445409</v>
      </c>
      <c r="E16" s="31">
        <v>16877</v>
      </c>
      <c r="F16" s="31">
        <v>64702</v>
      </c>
      <c r="G16" s="21">
        <f t="shared" si="1"/>
        <v>3.8337382236179414</v>
      </c>
      <c r="H16" s="20">
        <v>17160</v>
      </c>
      <c r="I16" s="29">
        <v>120346</v>
      </c>
      <c r="J16" s="21">
        <f t="shared" si="2"/>
        <v>7.0131701631701633</v>
      </c>
      <c r="K16" s="20">
        <v>17669</v>
      </c>
      <c r="L16" s="20">
        <v>167958</v>
      </c>
      <c r="M16" s="21">
        <v>9.5058011206067121</v>
      </c>
      <c r="N16" s="20">
        <v>17625</v>
      </c>
      <c r="O16" s="20">
        <v>189510</v>
      </c>
      <c r="P16" s="21">
        <v>10.752340425531916</v>
      </c>
      <c r="Q16" s="10"/>
      <c r="R16" s="10"/>
      <c r="S16" s="11"/>
      <c r="T16"/>
      <c r="U16"/>
      <c r="V16"/>
    </row>
    <row r="17" spans="1:22" ht="15">
      <c r="A17" s="9" t="s">
        <v>15</v>
      </c>
      <c r="B17" s="31">
        <v>21295</v>
      </c>
      <c r="C17" s="31">
        <v>18573</v>
      </c>
      <c r="D17" s="21">
        <f t="shared" si="0"/>
        <v>0.87217656726931203</v>
      </c>
      <c r="E17" s="31">
        <v>21576</v>
      </c>
      <c r="F17" s="31">
        <v>10308</v>
      </c>
      <c r="G17" s="21">
        <f t="shared" si="1"/>
        <v>0.47775305895439379</v>
      </c>
      <c r="H17" s="20">
        <v>22004</v>
      </c>
      <c r="I17" s="29">
        <v>23556</v>
      </c>
      <c r="J17" s="21">
        <f t="shared" si="2"/>
        <v>1.0705326304308307</v>
      </c>
      <c r="K17" s="20">
        <v>22473</v>
      </c>
      <c r="L17" s="20">
        <v>35290</v>
      </c>
      <c r="M17" s="21">
        <v>1.5703288390513059</v>
      </c>
      <c r="N17" s="20">
        <v>22983</v>
      </c>
      <c r="O17" s="20">
        <v>35775</v>
      </c>
      <c r="P17" s="21">
        <v>1.5565853021798721</v>
      </c>
      <c r="Q17" s="10"/>
      <c r="R17" s="10"/>
      <c r="S17" s="11"/>
      <c r="T17"/>
      <c r="U17"/>
      <c r="V17"/>
    </row>
    <row r="18" spans="1:22" ht="15">
      <c r="A18" s="9" t="s">
        <v>16</v>
      </c>
      <c r="B18" s="31">
        <v>55480</v>
      </c>
      <c r="C18" s="31">
        <v>140156</v>
      </c>
      <c r="D18" s="21">
        <f t="shared" si="0"/>
        <v>2.5262436914203317</v>
      </c>
      <c r="E18" s="31">
        <v>55425</v>
      </c>
      <c r="F18" s="31">
        <v>121530</v>
      </c>
      <c r="G18" s="21">
        <f t="shared" si="1"/>
        <v>2.1926928281461433</v>
      </c>
      <c r="H18" s="20">
        <v>55503</v>
      </c>
      <c r="I18" s="29">
        <v>165248</v>
      </c>
      <c r="J18" s="21">
        <f t="shared" si="2"/>
        <v>2.9772805073599624</v>
      </c>
      <c r="K18" s="20">
        <v>55562</v>
      </c>
      <c r="L18" s="20">
        <v>220331</v>
      </c>
      <c r="M18" s="21">
        <v>3.9654980022317412</v>
      </c>
      <c r="N18" s="20">
        <v>56167</v>
      </c>
      <c r="O18" s="20">
        <v>222634</v>
      </c>
      <c r="P18" s="21">
        <v>3.9637865650648956</v>
      </c>
      <c r="Q18" s="10"/>
      <c r="R18" s="10"/>
      <c r="S18" s="11"/>
      <c r="T18"/>
      <c r="U18"/>
      <c r="V18"/>
    </row>
    <row r="19" spans="1:22" ht="15">
      <c r="A19" s="9" t="s">
        <v>17</v>
      </c>
      <c r="B19" s="31">
        <v>30318</v>
      </c>
      <c r="C19" s="31">
        <v>16254</v>
      </c>
      <c r="D19" s="21">
        <f t="shared" si="0"/>
        <v>0.53611715812388683</v>
      </c>
      <c r="E19" s="31">
        <v>30292</v>
      </c>
      <c r="F19" s="31">
        <v>7795</v>
      </c>
      <c r="G19" s="21">
        <f t="shared" si="1"/>
        <v>0.25732866763501916</v>
      </c>
      <c r="H19" s="20">
        <v>29990</v>
      </c>
      <c r="I19" s="29">
        <v>31892</v>
      </c>
      <c r="J19" s="21">
        <f t="shared" si="2"/>
        <v>1.0634211403801268</v>
      </c>
      <c r="K19" s="20">
        <v>29704</v>
      </c>
      <c r="L19" s="20">
        <v>48402</v>
      </c>
      <c r="M19" s="21">
        <v>1.6294775114462698</v>
      </c>
      <c r="N19" s="20">
        <v>29792</v>
      </c>
      <c r="O19" s="20">
        <v>50829</v>
      </c>
      <c r="P19" s="21">
        <v>1.7061291621911923</v>
      </c>
      <c r="Q19" s="10"/>
      <c r="R19" s="10"/>
      <c r="S19" s="11"/>
      <c r="T19"/>
      <c r="U19"/>
      <c r="V19"/>
    </row>
    <row r="20" spans="1:22" ht="15">
      <c r="A20" s="9" t="s">
        <v>18</v>
      </c>
      <c r="B20" s="31">
        <v>333831</v>
      </c>
      <c r="C20" s="31">
        <v>1249164</v>
      </c>
      <c r="D20" s="21">
        <f t="shared" si="0"/>
        <v>3.7419053353343457</v>
      </c>
      <c r="E20" s="31">
        <v>328849</v>
      </c>
      <c r="F20" s="31">
        <v>836038</v>
      </c>
      <c r="G20" s="21">
        <f t="shared" si="1"/>
        <v>2.5423157741090896</v>
      </c>
      <c r="H20" s="20">
        <v>322653</v>
      </c>
      <c r="I20" s="29">
        <v>1011316</v>
      </c>
      <c r="J20" s="21">
        <f t="shared" si="2"/>
        <v>3.1343765593377406</v>
      </c>
      <c r="K20" s="20">
        <v>316603</v>
      </c>
      <c r="L20" s="20">
        <v>1334975</v>
      </c>
      <c r="M20" s="21">
        <v>4.2165582764534761</v>
      </c>
      <c r="N20" s="20">
        <v>313868</v>
      </c>
      <c r="O20" s="20">
        <v>1413409</v>
      </c>
      <c r="P20" s="21">
        <v>4.5031956108937514</v>
      </c>
      <c r="Q20" s="10"/>
      <c r="R20" s="10"/>
      <c r="S20" s="11"/>
      <c r="T20"/>
      <c r="U20"/>
      <c r="V20"/>
    </row>
    <row r="21" spans="1:22" ht="15">
      <c r="A21" s="9" t="s">
        <v>19</v>
      </c>
      <c r="B21" s="31">
        <v>40034</v>
      </c>
      <c r="C21" s="31">
        <v>68884</v>
      </c>
      <c r="D21" s="21">
        <f t="shared" si="0"/>
        <v>1.7206374581605635</v>
      </c>
      <c r="E21" s="31">
        <v>40201</v>
      </c>
      <c r="F21" s="31">
        <v>54550</v>
      </c>
      <c r="G21" s="21">
        <f t="shared" si="1"/>
        <v>1.3569314196164275</v>
      </c>
      <c r="H21" s="20">
        <v>40180</v>
      </c>
      <c r="I21" s="29">
        <v>104998</v>
      </c>
      <c r="J21" s="21">
        <f t="shared" si="2"/>
        <v>2.6131906421105029</v>
      </c>
      <c r="K21" s="20">
        <v>40506</v>
      </c>
      <c r="L21" s="20">
        <v>141854</v>
      </c>
      <c r="M21" s="21">
        <v>3.502049079148768</v>
      </c>
      <c r="N21" s="20">
        <v>40619</v>
      </c>
      <c r="O21" s="20">
        <v>140102</v>
      </c>
      <c r="P21" s="21">
        <v>3.4491740318570128</v>
      </c>
      <c r="Q21" s="10"/>
      <c r="R21" s="10"/>
      <c r="S21" s="11"/>
      <c r="T21"/>
      <c r="U21"/>
      <c r="V21"/>
    </row>
    <row r="22" spans="1:22" ht="15">
      <c r="A22" s="9" t="s">
        <v>20</v>
      </c>
      <c r="B22" s="31">
        <v>11928</v>
      </c>
      <c r="C22" s="31">
        <v>8731</v>
      </c>
      <c r="D22" s="21">
        <f t="shared" si="0"/>
        <v>0.73197518443997323</v>
      </c>
      <c r="E22" s="31">
        <v>12021</v>
      </c>
      <c r="F22" s="31">
        <v>7474</v>
      </c>
      <c r="G22" s="21">
        <f t="shared" si="1"/>
        <v>0.62174527909491728</v>
      </c>
      <c r="H22" s="20">
        <v>12231</v>
      </c>
      <c r="I22" s="29">
        <v>11090</v>
      </c>
      <c r="J22" s="21">
        <f t="shared" si="2"/>
        <v>0.90671245196631511</v>
      </c>
      <c r="K22" s="20">
        <v>12316</v>
      </c>
      <c r="L22" s="20">
        <v>15852</v>
      </c>
      <c r="M22" s="21">
        <v>1.2871062033127638</v>
      </c>
      <c r="N22" s="20">
        <v>12454</v>
      </c>
      <c r="O22" s="20">
        <v>16831</v>
      </c>
      <c r="P22" s="21">
        <v>1.3514533483218243</v>
      </c>
      <c r="Q22" s="10"/>
      <c r="R22" s="10"/>
      <c r="S22" s="11"/>
      <c r="T22"/>
      <c r="U22"/>
      <c r="V22"/>
    </row>
    <row r="23" spans="1:22" ht="15">
      <c r="A23" s="9" t="s">
        <v>21</v>
      </c>
      <c r="B23" s="31">
        <v>245745</v>
      </c>
      <c r="C23" s="31">
        <v>619346</v>
      </c>
      <c r="D23" s="21">
        <f t="shared" si="0"/>
        <v>2.5202791511526175</v>
      </c>
      <c r="E23" s="31">
        <v>243868</v>
      </c>
      <c r="F23" s="31">
        <v>392802</v>
      </c>
      <c r="G23" s="21">
        <f t="shared" si="1"/>
        <v>1.6107156330473862</v>
      </c>
      <c r="H23" s="20">
        <v>242655</v>
      </c>
      <c r="I23" s="29">
        <v>737153</v>
      </c>
      <c r="J23" s="21">
        <f t="shared" si="2"/>
        <v>3.0378644577692611</v>
      </c>
      <c r="K23" s="20">
        <v>240485</v>
      </c>
      <c r="L23" s="22">
        <v>1029765</v>
      </c>
      <c r="M23" s="21">
        <v>4.2820342225086803</v>
      </c>
      <c r="N23" s="20">
        <v>238283</v>
      </c>
      <c r="O23" s="22">
        <v>1043612</v>
      </c>
      <c r="P23" s="21">
        <v>4.3797165555243138</v>
      </c>
      <c r="Q23" s="10"/>
      <c r="R23" s="10"/>
      <c r="S23" s="11"/>
      <c r="T23"/>
      <c r="U23"/>
      <c r="V23"/>
    </row>
    <row r="24" spans="1:22" ht="15">
      <c r="A24" s="9" t="s">
        <v>22</v>
      </c>
      <c r="B24" s="31">
        <v>350760</v>
      </c>
      <c r="C24" s="31">
        <v>636488</v>
      </c>
      <c r="D24" s="21">
        <f t="shared" si="0"/>
        <v>1.814596875356369</v>
      </c>
      <c r="E24" s="31">
        <v>346357</v>
      </c>
      <c r="F24" s="31">
        <v>490514</v>
      </c>
      <c r="G24" s="21">
        <f t="shared" si="1"/>
        <v>1.4162092869495926</v>
      </c>
      <c r="H24" s="20">
        <v>340020</v>
      </c>
      <c r="I24" s="29">
        <v>785841</v>
      </c>
      <c r="J24" s="21">
        <f t="shared" si="2"/>
        <v>2.3111611081701078</v>
      </c>
      <c r="K24" s="20">
        <v>333963</v>
      </c>
      <c r="L24" s="20">
        <v>1163250</v>
      </c>
      <c r="M24" s="21">
        <v>3.4831702913196971</v>
      </c>
      <c r="N24" s="20">
        <v>333450</v>
      </c>
      <c r="O24" s="20">
        <v>1117045</v>
      </c>
      <c r="P24" s="21">
        <v>3.349962513120408</v>
      </c>
      <c r="Q24" s="10"/>
      <c r="R24" s="10"/>
      <c r="S24" s="11"/>
      <c r="T24"/>
      <c r="U24"/>
      <c r="V24"/>
    </row>
    <row r="25" spans="1:22" ht="15">
      <c r="A25" s="9" t="s">
        <v>23</v>
      </c>
      <c r="B25" s="31">
        <v>3494</v>
      </c>
      <c r="C25" s="31">
        <v>19750</v>
      </c>
      <c r="D25" s="21">
        <f t="shared" si="0"/>
        <v>5.6525472238122498</v>
      </c>
      <c r="E25" s="31">
        <v>3508</v>
      </c>
      <c r="F25" s="31">
        <v>19721</v>
      </c>
      <c r="G25" s="21">
        <f t="shared" si="1"/>
        <v>5.6217217787913345</v>
      </c>
      <c r="H25" s="20">
        <v>3565</v>
      </c>
      <c r="I25" s="29">
        <v>21472</v>
      </c>
      <c r="J25" s="21">
        <f t="shared" si="2"/>
        <v>6.0230014025245442</v>
      </c>
      <c r="K25" s="20">
        <v>3715</v>
      </c>
      <c r="L25" s="20">
        <v>23491</v>
      </c>
      <c r="M25" s="21">
        <v>6.3232839838492598</v>
      </c>
      <c r="N25" s="20">
        <v>3739</v>
      </c>
      <c r="O25" s="20">
        <v>21500</v>
      </c>
      <c r="P25" s="21">
        <v>5.7502005883926186</v>
      </c>
      <c r="Q25" s="10"/>
      <c r="R25" s="10"/>
      <c r="S25" s="11"/>
      <c r="T25"/>
      <c r="U25"/>
      <c r="V25"/>
    </row>
    <row r="26" spans="1:22" ht="15">
      <c r="A26" s="9" t="s">
        <v>24</v>
      </c>
      <c r="B26" s="31">
        <v>17194</v>
      </c>
      <c r="C26" s="31">
        <v>208619</v>
      </c>
      <c r="D26" s="21">
        <f t="shared" si="0"/>
        <v>12.133244154937769</v>
      </c>
      <c r="E26" s="31">
        <v>17562</v>
      </c>
      <c r="F26" s="31">
        <v>213769</v>
      </c>
      <c r="G26" s="21">
        <f t="shared" si="1"/>
        <v>12.172246896708803</v>
      </c>
      <c r="H26" s="20">
        <v>17320</v>
      </c>
      <c r="I26" s="29">
        <v>229115</v>
      </c>
      <c r="J26" s="21">
        <f t="shared" si="2"/>
        <v>13.228348729792147</v>
      </c>
      <c r="K26" s="20">
        <v>17312</v>
      </c>
      <c r="L26" s="20">
        <v>246815</v>
      </c>
      <c r="M26" s="21">
        <v>14.256873844731977</v>
      </c>
      <c r="N26" s="20">
        <v>17215</v>
      </c>
      <c r="O26" s="20">
        <v>200693</v>
      </c>
      <c r="P26" s="21">
        <v>11.65803078710427</v>
      </c>
      <c r="Q26" s="10"/>
      <c r="R26" s="10"/>
      <c r="S26" s="11"/>
      <c r="T26"/>
      <c r="U26"/>
      <c r="V26"/>
    </row>
    <row r="27" spans="1:22" ht="15">
      <c r="A27" s="9" t="s">
        <v>25</v>
      </c>
      <c r="B27" s="31">
        <v>5108</v>
      </c>
      <c r="C27" s="31">
        <v>5482</v>
      </c>
      <c r="D27" s="21">
        <f t="shared" si="0"/>
        <v>1.0732184808144087</v>
      </c>
      <c r="E27" s="31">
        <v>5094</v>
      </c>
      <c r="F27" s="31">
        <v>5147</v>
      </c>
      <c r="G27" s="21">
        <f t="shared" si="1"/>
        <v>1.0104043973301924</v>
      </c>
      <c r="H27" s="20">
        <v>5129</v>
      </c>
      <c r="I27" s="29">
        <v>7521</v>
      </c>
      <c r="J27" s="21">
        <f t="shared" si="2"/>
        <v>1.4663677130044843</v>
      </c>
      <c r="K27" s="20">
        <v>5216</v>
      </c>
      <c r="L27" s="20">
        <v>12012</v>
      </c>
      <c r="M27" s="21">
        <v>2.3029141104294477</v>
      </c>
      <c r="N27" s="20">
        <v>5192</v>
      </c>
      <c r="O27" s="20">
        <v>11121</v>
      </c>
      <c r="P27" s="21">
        <v>2.1419491525423728</v>
      </c>
      <c r="Q27" s="10"/>
      <c r="R27" s="10"/>
      <c r="S27" s="11"/>
      <c r="T27"/>
      <c r="U27"/>
      <c r="V27"/>
    </row>
    <row r="28" spans="1:22" ht="15">
      <c r="A28" s="9" t="s">
        <v>26</v>
      </c>
      <c r="B28" s="31">
        <v>51998</v>
      </c>
      <c r="C28" s="31">
        <v>94304</v>
      </c>
      <c r="D28" s="21">
        <f t="shared" si="0"/>
        <v>1.8136082157006039</v>
      </c>
      <c r="E28" s="31">
        <v>51282</v>
      </c>
      <c r="F28" s="31">
        <v>79831</v>
      </c>
      <c r="G28" s="21">
        <f t="shared" si="1"/>
        <v>1.5567060567060567</v>
      </c>
      <c r="H28" s="20">
        <v>50272</v>
      </c>
      <c r="I28" s="29">
        <v>132301</v>
      </c>
      <c r="J28" s="21">
        <f t="shared" si="2"/>
        <v>2.6317035327816676</v>
      </c>
      <c r="K28" s="20">
        <v>49388</v>
      </c>
      <c r="L28" s="20">
        <v>190851</v>
      </c>
      <c r="M28" s="21">
        <v>3.8643192678383413</v>
      </c>
      <c r="N28" s="20">
        <v>48908</v>
      </c>
      <c r="O28" s="20">
        <v>357097</v>
      </c>
      <c r="P28" s="21">
        <v>7.3014026335159894</v>
      </c>
      <c r="Q28" s="10"/>
      <c r="R28" s="10"/>
      <c r="S28" s="11"/>
      <c r="T28"/>
      <c r="U28"/>
      <c r="V28"/>
    </row>
    <row r="29" spans="1:22" ht="15">
      <c r="A29" s="9" t="s">
        <v>27</v>
      </c>
      <c r="B29" s="31">
        <v>9855</v>
      </c>
      <c r="C29" s="31">
        <v>8834</v>
      </c>
      <c r="D29" s="21">
        <f t="shared" si="0"/>
        <v>0.89639776763064438</v>
      </c>
      <c r="E29" s="31">
        <v>9820</v>
      </c>
      <c r="F29" s="31">
        <v>7539</v>
      </c>
      <c r="G29" s="21">
        <f t="shared" si="1"/>
        <v>0.76771894093686355</v>
      </c>
      <c r="H29" s="20">
        <v>9861</v>
      </c>
      <c r="I29" s="29">
        <v>13112</v>
      </c>
      <c r="J29" s="21">
        <f t="shared" si="2"/>
        <v>1.3296825879728222</v>
      </c>
      <c r="K29" s="20">
        <v>9857</v>
      </c>
      <c r="L29" s="20">
        <v>19526</v>
      </c>
      <c r="M29" s="21">
        <v>1.9809272598153596</v>
      </c>
      <c r="N29" s="20">
        <v>9989</v>
      </c>
      <c r="O29" s="20">
        <v>17125</v>
      </c>
      <c r="P29" s="21">
        <v>1.7143858244068475</v>
      </c>
      <c r="Q29" s="10"/>
      <c r="R29" s="10"/>
      <c r="S29" s="11"/>
      <c r="T29"/>
      <c r="U29"/>
      <c r="V29"/>
    </row>
    <row r="30" spans="1:22" ht="15">
      <c r="A30" s="9" t="s">
        <v>28</v>
      </c>
      <c r="B30" s="31">
        <v>39932</v>
      </c>
      <c r="C30" s="31">
        <v>75040</v>
      </c>
      <c r="D30" s="21">
        <f t="shared" si="0"/>
        <v>1.8791946308724832</v>
      </c>
      <c r="E30" s="31">
        <v>40590</v>
      </c>
      <c r="F30" s="31">
        <v>48226</v>
      </c>
      <c r="G30" s="21">
        <f t="shared" si="1"/>
        <v>1.1881251539788125</v>
      </c>
      <c r="H30" s="20">
        <v>41358</v>
      </c>
      <c r="I30" s="29">
        <v>80128</v>
      </c>
      <c r="J30" s="21">
        <f t="shared" si="2"/>
        <v>1.9374244402533971</v>
      </c>
      <c r="K30" s="20">
        <v>41967</v>
      </c>
      <c r="L30" s="20">
        <v>123051</v>
      </c>
      <c r="M30" s="21">
        <v>2.9320894988919868</v>
      </c>
      <c r="N30" s="20">
        <v>42544</v>
      </c>
      <c r="O30" s="20">
        <v>176608</v>
      </c>
      <c r="P30" s="21">
        <v>4.1511846558856709</v>
      </c>
      <c r="Q30" s="10"/>
      <c r="R30" s="10"/>
      <c r="S30" s="11"/>
      <c r="T30"/>
      <c r="U30"/>
      <c r="V30"/>
    </row>
    <row r="31" spans="1:22" ht="15">
      <c r="A31" s="9" t="s">
        <v>29</v>
      </c>
      <c r="B31" s="31">
        <v>44371</v>
      </c>
      <c r="C31" s="31">
        <v>83338</v>
      </c>
      <c r="D31" s="21">
        <f t="shared" si="0"/>
        <v>1.8782087399427554</v>
      </c>
      <c r="E31" s="31">
        <v>44631</v>
      </c>
      <c r="F31" s="31">
        <v>17514</v>
      </c>
      <c r="G31" s="21">
        <f t="shared" si="1"/>
        <v>0.392417826174632</v>
      </c>
      <c r="H31" s="20">
        <v>45041</v>
      </c>
      <c r="I31" s="29">
        <v>94124</v>
      </c>
      <c r="J31" s="21">
        <f t="shared" si="2"/>
        <v>2.0897404586931905</v>
      </c>
      <c r="K31" s="20">
        <v>45469</v>
      </c>
      <c r="L31" s="20">
        <v>155568</v>
      </c>
      <c r="M31" s="21">
        <v>3.4214079922584619</v>
      </c>
      <c r="N31" s="20">
        <v>45692</v>
      </c>
      <c r="O31" s="20">
        <v>100780</v>
      </c>
      <c r="P31" s="21">
        <v>2.2056377484023462</v>
      </c>
      <c r="Q31" s="10"/>
      <c r="R31" s="10"/>
      <c r="S31" s="11"/>
      <c r="T31"/>
      <c r="U31"/>
      <c r="V31"/>
    </row>
    <row r="32" spans="1:22" ht="15">
      <c r="A32" s="9" t="s">
        <v>30</v>
      </c>
      <c r="B32" s="31">
        <v>10765</v>
      </c>
      <c r="C32" s="31">
        <v>24903</v>
      </c>
      <c r="D32" s="21">
        <f t="shared" si="0"/>
        <v>2.3133302368787736</v>
      </c>
      <c r="E32" s="31">
        <v>10780</v>
      </c>
      <c r="F32" s="31">
        <v>13925</v>
      </c>
      <c r="G32" s="21">
        <f t="shared" si="1"/>
        <v>1.2917439703153988</v>
      </c>
      <c r="H32" s="20">
        <v>10813</v>
      </c>
      <c r="I32" s="29">
        <v>31158</v>
      </c>
      <c r="J32" s="21">
        <f t="shared" si="2"/>
        <v>2.8815314898733009</v>
      </c>
      <c r="K32" s="20">
        <v>10792</v>
      </c>
      <c r="L32" s="20">
        <v>43610</v>
      </c>
      <c r="M32" s="21">
        <v>4.0409562638991847</v>
      </c>
      <c r="N32" s="20">
        <v>10914</v>
      </c>
      <c r="O32" s="20">
        <v>33512</v>
      </c>
      <c r="P32" s="21">
        <v>3.0705515851200293</v>
      </c>
      <c r="Q32" s="10"/>
      <c r="R32" s="10"/>
      <c r="S32" s="11"/>
      <c r="T32"/>
      <c r="U32"/>
      <c r="V32"/>
    </row>
    <row r="33" spans="1:22" ht="15">
      <c r="A33" s="9" t="s">
        <v>31</v>
      </c>
      <c r="B33" s="31">
        <v>1167471</v>
      </c>
      <c r="C33" s="31">
        <v>2446265</v>
      </c>
      <c r="D33" s="21">
        <f t="shared" si="0"/>
        <v>2.0953539745312733</v>
      </c>
      <c r="E33" s="31">
        <v>1170530</v>
      </c>
      <c r="F33" s="31">
        <v>1197867</v>
      </c>
      <c r="G33" s="21">
        <f t="shared" si="1"/>
        <v>1.0233543779313645</v>
      </c>
      <c r="H33" s="20">
        <v>1167254</v>
      </c>
      <c r="I33" s="29">
        <v>3143196</v>
      </c>
      <c r="J33" s="21">
        <f t="shared" si="2"/>
        <v>2.6928123613198154</v>
      </c>
      <c r="K33" s="20">
        <v>1160547</v>
      </c>
      <c r="L33" s="20">
        <v>4578666</v>
      </c>
      <c r="M33" s="21">
        <v>3.9452654653366044</v>
      </c>
      <c r="N33" s="20">
        <v>1152523</v>
      </c>
      <c r="O33" s="20">
        <v>4532866</v>
      </c>
      <c r="P33" s="21">
        <v>3.9329939619426248</v>
      </c>
      <c r="Q33" s="10"/>
      <c r="R33" s="10"/>
      <c r="S33" s="11"/>
      <c r="T33"/>
      <c r="U33"/>
      <c r="V33"/>
    </row>
    <row r="34" spans="1:22" ht="15">
      <c r="A34" s="9" t="s">
        <v>32</v>
      </c>
      <c r="B34" s="31">
        <v>70580</v>
      </c>
      <c r="C34" s="31">
        <v>119773</v>
      </c>
      <c r="D34" s="21">
        <f t="shared" si="0"/>
        <v>1.6969821479172571</v>
      </c>
      <c r="E34" s="31">
        <v>70150</v>
      </c>
      <c r="F34" s="31">
        <v>58454</v>
      </c>
      <c r="G34" s="21">
        <f t="shared" si="1"/>
        <v>0.83327156094084109</v>
      </c>
      <c r="H34" s="20">
        <v>69098</v>
      </c>
      <c r="I34" s="29">
        <v>148265</v>
      </c>
      <c r="J34" s="21">
        <f t="shared" si="2"/>
        <v>2.1457205707835247</v>
      </c>
      <c r="K34" s="20">
        <v>68168</v>
      </c>
      <c r="L34" s="20">
        <v>218062</v>
      </c>
      <c r="M34" s="21">
        <v>3.198890975237648</v>
      </c>
      <c r="N34" s="20">
        <v>67898</v>
      </c>
      <c r="O34" s="20">
        <v>237201</v>
      </c>
      <c r="P34" s="21">
        <v>3.4934902353530295</v>
      </c>
      <c r="Q34" s="10"/>
      <c r="R34" s="10"/>
      <c r="S34" s="11"/>
      <c r="T34"/>
      <c r="U34"/>
      <c r="V34"/>
    </row>
    <row r="35" spans="1:22" ht="15">
      <c r="A35" s="9" t="s">
        <v>33</v>
      </c>
      <c r="B35" s="31">
        <v>27038</v>
      </c>
      <c r="C35" s="31">
        <v>190091</v>
      </c>
      <c r="D35" s="21">
        <f t="shared" si="0"/>
        <v>7.0305126118795771</v>
      </c>
      <c r="E35" s="31">
        <v>26692</v>
      </c>
      <c r="F35" s="31">
        <v>101277</v>
      </c>
      <c r="G35" s="21">
        <f t="shared" si="1"/>
        <v>3.7942829312153452</v>
      </c>
      <c r="H35" s="20">
        <v>26467</v>
      </c>
      <c r="I35" s="29">
        <v>167942</v>
      </c>
      <c r="J35" s="21">
        <f t="shared" si="2"/>
        <v>6.3453357010616998</v>
      </c>
      <c r="K35" s="20">
        <v>26133</v>
      </c>
      <c r="L35" s="20">
        <v>236056</v>
      </c>
      <c r="M35" s="21">
        <v>9.0328703172234341</v>
      </c>
      <c r="N35" s="20">
        <v>26162</v>
      </c>
      <c r="O35" s="20">
        <v>204942</v>
      </c>
      <c r="P35" s="21">
        <v>7.8335754147236454</v>
      </c>
      <c r="Q35" s="10"/>
      <c r="R35" s="10"/>
      <c r="S35" s="11"/>
      <c r="T35"/>
      <c r="U35"/>
      <c r="V35"/>
    </row>
    <row r="36" spans="1:22" ht="15">
      <c r="A36" s="9" t="s">
        <v>34</v>
      </c>
      <c r="B36" s="31">
        <v>55782</v>
      </c>
      <c r="C36" s="31">
        <v>38793</v>
      </c>
      <c r="D36" s="21">
        <f t="shared" si="0"/>
        <v>0.69543938905023128</v>
      </c>
      <c r="E36" s="31">
        <v>56127</v>
      </c>
      <c r="F36" s="31">
        <v>1514</v>
      </c>
      <c r="G36" s="21">
        <f t="shared" si="1"/>
        <v>2.697453988276587E-2</v>
      </c>
      <c r="H36" s="20">
        <v>56427</v>
      </c>
      <c r="I36" s="29">
        <v>98056</v>
      </c>
      <c r="J36" s="21">
        <f t="shared" si="2"/>
        <v>1.7377496588512591</v>
      </c>
      <c r="K36" s="20">
        <v>56205</v>
      </c>
      <c r="L36" s="20">
        <v>151729</v>
      </c>
      <c r="M36" s="21">
        <v>2.6995640957210214</v>
      </c>
      <c r="N36" s="20">
        <v>56373</v>
      </c>
      <c r="O36" s="20">
        <v>161436</v>
      </c>
      <c r="P36" s="21">
        <v>2.8637113511787557</v>
      </c>
      <c r="Q36" s="10"/>
      <c r="R36" s="10"/>
      <c r="S36" s="11"/>
      <c r="T36"/>
      <c r="U36"/>
      <c r="V36"/>
    </row>
    <row r="37" spans="1:22" ht="15">
      <c r="A37" s="9" t="s">
        <v>35</v>
      </c>
      <c r="B37" s="31">
        <v>35682</v>
      </c>
      <c r="C37" s="31">
        <v>57678</v>
      </c>
      <c r="D37" s="21">
        <f t="shared" si="0"/>
        <v>1.616445266520935</v>
      </c>
      <c r="E37" s="31">
        <v>35728</v>
      </c>
      <c r="F37" s="31">
        <v>37381</v>
      </c>
      <c r="G37" s="21">
        <f t="shared" si="1"/>
        <v>1.0462662337662338</v>
      </c>
      <c r="H37" s="20">
        <v>35960</v>
      </c>
      <c r="I37" s="29">
        <v>79707</v>
      </c>
      <c r="J37" s="21">
        <f t="shared" si="2"/>
        <v>2.2165461624026697</v>
      </c>
      <c r="K37" s="20">
        <v>35903</v>
      </c>
      <c r="L37" s="20">
        <v>112385</v>
      </c>
      <c r="M37" s="21">
        <v>3.1302398128290116</v>
      </c>
      <c r="N37" s="20">
        <v>36326</v>
      </c>
      <c r="O37" s="20">
        <v>122834</v>
      </c>
      <c r="P37" s="21">
        <v>3.3814347850024777</v>
      </c>
      <c r="Q37" s="10"/>
      <c r="R37" s="10"/>
      <c r="S37" s="11"/>
      <c r="T37"/>
      <c r="U37"/>
      <c r="V37"/>
    </row>
    <row r="38" spans="1:22" ht="15">
      <c r="A38" s="9" t="s">
        <v>36</v>
      </c>
      <c r="B38" s="31">
        <v>37090</v>
      </c>
      <c r="C38" s="31">
        <v>87996</v>
      </c>
      <c r="D38" s="21">
        <f t="shared" si="0"/>
        <v>2.3724993259638718</v>
      </c>
      <c r="E38" s="31">
        <v>37194</v>
      </c>
      <c r="F38" s="31">
        <v>39631</v>
      </c>
      <c r="G38" s="21">
        <f t="shared" si="1"/>
        <v>1.0655213206431144</v>
      </c>
      <c r="H38" s="20">
        <v>37169</v>
      </c>
      <c r="I38" s="29">
        <v>120596</v>
      </c>
      <c r="J38" s="21">
        <f t="shared" si="2"/>
        <v>3.2445317334337753</v>
      </c>
      <c r="K38" s="20">
        <v>36983</v>
      </c>
      <c r="L38" s="20">
        <v>207327</v>
      </c>
      <c r="M38" s="21">
        <v>5.6060081659140684</v>
      </c>
      <c r="N38" s="20">
        <v>37072</v>
      </c>
      <c r="O38" s="20">
        <v>202230</v>
      </c>
      <c r="P38" s="21">
        <v>5.4550604229607247</v>
      </c>
      <c r="Q38" s="10"/>
      <c r="R38" s="10"/>
      <c r="S38" s="11"/>
      <c r="T38"/>
      <c r="U38"/>
      <c r="V38"/>
    </row>
    <row r="39" spans="1:22" ht="15">
      <c r="A39" s="9" t="s">
        <v>37</v>
      </c>
      <c r="B39" s="31">
        <v>34329</v>
      </c>
      <c r="C39" s="31">
        <v>40653</v>
      </c>
      <c r="D39" s="21">
        <f t="shared" si="0"/>
        <v>1.184217425500306</v>
      </c>
      <c r="E39" s="31">
        <v>34647</v>
      </c>
      <c r="F39" s="31">
        <v>4990</v>
      </c>
      <c r="G39" s="21">
        <f t="shared" si="1"/>
        <v>0.14402401362311312</v>
      </c>
      <c r="H39" s="20">
        <v>35215</v>
      </c>
      <c r="I39" s="29">
        <v>63696</v>
      </c>
      <c r="J39" s="21">
        <f t="shared" si="2"/>
        <v>1.8087746698849922</v>
      </c>
      <c r="K39" s="20">
        <v>35584</v>
      </c>
      <c r="L39" s="20">
        <v>93682</v>
      </c>
      <c r="M39" s="21">
        <v>2.6327000899280577</v>
      </c>
      <c r="N39" s="20">
        <v>35766</v>
      </c>
      <c r="O39" s="20">
        <v>98213</v>
      </c>
      <c r="P39" s="21">
        <v>2.7459878096516244</v>
      </c>
      <c r="R39" s="10"/>
      <c r="S39" s="11"/>
      <c r="T39"/>
      <c r="U39"/>
      <c r="V39"/>
    </row>
    <row r="40" spans="1:22" ht="15">
      <c r="A40" s="9" t="s">
        <v>38</v>
      </c>
      <c r="B40" s="31">
        <v>135753</v>
      </c>
      <c r="C40" s="31">
        <v>227226</v>
      </c>
      <c r="D40" s="21">
        <f t="shared" si="0"/>
        <v>1.6738193631079976</v>
      </c>
      <c r="E40" s="31">
        <v>135629</v>
      </c>
      <c r="F40" s="31">
        <v>127831</v>
      </c>
      <c r="G40" s="21">
        <f t="shared" si="1"/>
        <v>0.94250492151383558</v>
      </c>
      <c r="H40" s="20">
        <v>136743</v>
      </c>
      <c r="I40" s="29">
        <v>277695</v>
      </c>
      <c r="J40" s="21">
        <f t="shared" si="2"/>
        <v>2.0307803690134048</v>
      </c>
      <c r="K40" s="20">
        <v>137492</v>
      </c>
      <c r="L40" s="20">
        <v>405261</v>
      </c>
      <c r="M40" s="21">
        <v>2.9475242195909579</v>
      </c>
      <c r="N40" s="20">
        <v>138626</v>
      </c>
      <c r="O40" s="20">
        <v>445467</v>
      </c>
      <c r="P40" s="21">
        <v>3.2134448083332132</v>
      </c>
      <c r="Q40" s="10"/>
      <c r="R40" s="10"/>
      <c r="S40" s="11"/>
      <c r="T40"/>
      <c r="U40"/>
      <c r="V40"/>
    </row>
    <row r="41" spans="1:22" ht="15">
      <c r="A41" s="9" t="s">
        <v>39</v>
      </c>
      <c r="B41" s="31">
        <v>131370</v>
      </c>
      <c r="C41" s="31">
        <v>275704</v>
      </c>
      <c r="D41" s="21">
        <f t="shared" si="0"/>
        <v>2.0986831087767372</v>
      </c>
      <c r="E41" s="31">
        <v>130458</v>
      </c>
      <c r="F41" s="31">
        <v>202083</v>
      </c>
      <c r="G41" s="21">
        <f t="shared" si="1"/>
        <v>1.54902727314538</v>
      </c>
      <c r="H41" s="20">
        <v>128137</v>
      </c>
      <c r="I41" s="29">
        <v>275614</v>
      </c>
      <c r="J41" s="21">
        <f t="shared" si="2"/>
        <v>2.1509322053739357</v>
      </c>
      <c r="K41" s="20">
        <v>125769</v>
      </c>
      <c r="L41" s="20">
        <v>370834</v>
      </c>
      <c r="M41" s="21">
        <v>2.9485326272769918</v>
      </c>
      <c r="N41" s="20">
        <v>124344</v>
      </c>
      <c r="O41" s="20">
        <v>350882</v>
      </c>
      <c r="P41" s="21">
        <v>2.8218651482982695</v>
      </c>
      <c r="Q41" s="10"/>
      <c r="R41" s="10"/>
      <c r="S41" s="11"/>
      <c r="T41"/>
      <c r="U41"/>
      <c r="V41"/>
    </row>
    <row r="42" spans="1:22" ht="15">
      <c r="A42" s="9" t="s">
        <v>40</v>
      </c>
      <c r="B42" s="31">
        <v>328999</v>
      </c>
      <c r="C42" s="31">
        <v>1100350</v>
      </c>
      <c r="D42" s="21">
        <f t="shared" si="0"/>
        <v>3.3445390411521005</v>
      </c>
      <c r="E42" s="31">
        <v>326993</v>
      </c>
      <c r="F42" s="31">
        <v>550665</v>
      </c>
      <c r="G42" s="21">
        <f t="shared" si="1"/>
        <v>1.6840268751930469</v>
      </c>
      <c r="H42" s="20">
        <v>324395</v>
      </c>
      <c r="I42" s="29">
        <v>1386023</v>
      </c>
      <c r="J42" s="21">
        <f t="shared" si="2"/>
        <v>4.2726398372354693</v>
      </c>
      <c r="K42" s="20">
        <v>321233</v>
      </c>
      <c r="L42" s="20">
        <v>2055948</v>
      </c>
      <c r="M42" s="21">
        <v>6.4001768186954644</v>
      </c>
      <c r="N42" s="20">
        <v>320717</v>
      </c>
      <c r="O42" s="20">
        <v>2145850</v>
      </c>
      <c r="P42" s="21">
        <v>6.6907896993299385</v>
      </c>
      <c r="Q42" s="10"/>
      <c r="R42" s="10"/>
      <c r="S42" s="11"/>
      <c r="T42"/>
      <c r="U42"/>
      <c r="V42"/>
    </row>
    <row r="43" spans="1:22" ht="15">
      <c r="A43" s="9" t="s">
        <v>41</v>
      </c>
      <c r="B43" s="31">
        <v>30082</v>
      </c>
      <c r="C43" s="31">
        <v>18384</v>
      </c>
      <c r="D43" s="21">
        <f t="shared" si="0"/>
        <v>0.6111295791503224</v>
      </c>
      <c r="E43" s="31">
        <v>29479</v>
      </c>
      <c r="F43" s="31">
        <v>12682</v>
      </c>
      <c r="G43" s="21">
        <f t="shared" si="1"/>
        <v>0.43020455239322908</v>
      </c>
      <c r="H43" s="20">
        <v>28860</v>
      </c>
      <c r="I43" s="29">
        <v>34217</v>
      </c>
      <c r="J43" s="21">
        <f t="shared" si="2"/>
        <v>1.1856202356202357</v>
      </c>
      <c r="K43" s="20">
        <v>28148</v>
      </c>
      <c r="L43" s="20">
        <v>31518</v>
      </c>
      <c r="M43" s="21">
        <v>1.1197243143384965</v>
      </c>
      <c r="N43" s="20">
        <v>27799</v>
      </c>
      <c r="O43" s="20">
        <v>29845</v>
      </c>
      <c r="P43" s="21">
        <v>1.0735997697758912</v>
      </c>
      <c r="Q43" s="10"/>
      <c r="R43" s="10"/>
      <c r="S43" s="11"/>
      <c r="T43"/>
      <c r="U43"/>
      <c r="V43"/>
    </row>
    <row r="44" spans="1:22" ht="15">
      <c r="A44" s="9" t="s">
        <v>42</v>
      </c>
      <c r="B44" s="31">
        <v>2246</v>
      </c>
      <c r="C44" s="31">
        <v>14863</v>
      </c>
      <c r="D44" s="21">
        <f t="shared" si="0"/>
        <v>6.6175422974176312</v>
      </c>
      <c r="E44" s="31">
        <v>2265</v>
      </c>
      <c r="F44" s="31">
        <v>15693</v>
      </c>
      <c r="G44" s="21">
        <f t="shared" si="1"/>
        <v>6.9284768211920529</v>
      </c>
      <c r="H44" s="20">
        <v>2284</v>
      </c>
      <c r="I44" s="29">
        <v>14403</v>
      </c>
      <c r="J44" s="21">
        <f t="shared" si="2"/>
        <v>6.306042031523643</v>
      </c>
      <c r="K44" s="20">
        <v>2300</v>
      </c>
      <c r="L44" s="20">
        <v>19688</v>
      </c>
      <c r="M44" s="21">
        <v>8.56</v>
      </c>
      <c r="N44" s="20">
        <v>2277</v>
      </c>
      <c r="O44" s="20">
        <v>19292</v>
      </c>
      <c r="P44" s="21">
        <v>8.4725516029863854</v>
      </c>
      <c r="Q44" s="10"/>
      <c r="R44" s="10"/>
      <c r="S44" s="11"/>
      <c r="T44"/>
      <c r="U44"/>
      <c r="V44"/>
    </row>
    <row r="45" spans="1:22" ht="15">
      <c r="A45" s="9" t="s">
        <v>43</v>
      </c>
      <c r="B45" s="31">
        <v>1952</v>
      </c>
      <c r="C45" s="31">
        <v>1728</v>
      </c>
      <c r="D45" s="21">
        <f t="shared" si="0"/>
        <v>0.88524590163934425</v>
      </c>
      <c r="E45" s="31">
        <v>1964</v>
      </c>
      <c r="F45" s="31">
        <v>1300</v>
      </c>
      <c r="G45" s="21">
        <f t="shared" si="1"/>
        <v>0.66191446028513234</v>
      </c>
      <c r="H45" s="20">
        <v>1960</v>
      </c>
      <c r="I45" s="29">
        <v>1664</v>
      </c>
      <c r="J45" s="21">
        <f t="shared" si="2"/>
        <v>0.84897959183673466</v>
      </c>
      <c r="K45" s="20">
        <v>1971</v>
      </c>
      <c r="L45" s="20">
        <v>1500</v>
      </c>
      <c r="M45" s="21">
        <v>0.76103500761035003</v>
      </c>
      <c r="N45" s="20">
        <v>1953</v>
      </c>
      <c r="O45" s="20">
        <v>1140</v>
      </c>
      <c r="P45" s="21">
        <v>0.58371735791090629</v>
      </c>
      <c r="Q45" s="10"/>
      <c r="R45" s="10"/>
      <c r="S45" s="11"/>
      <c r="T45"/>
      <c r="U45"/>
      <c r="V45"/>
    </row>
    <row r="46" spans="1:22" ht="15">
      <c r="A46" s="9" t="s">
        <v>44</v>
      </c>
      <c r="B46" s="31">
        <v>15818</v>
      </c>
      <c r="C46" s="31">
        <v>15000</v>
      </c>
      <c r="D46" s="21">
        <f t="shared" si="0"/>
        <v>0.94828676191680361</v>
      </c>
      <c r="E46" s="31">
        <v>15679</v>
      </c>
      <c r="F46" s="31">
        <v>20669</v>
      </c>
      <c r="G46" s="21">
        <f t="shared" si="1"/>
        <v>1.3182600931181836</v>
      </c>
      <c r="H46" s="20">
        <v>15536</v>
      </c>
      <c r="I46" s="29">
        <v>10000</v>
      </c>
      <c r="J46" s="21">
        <f t="shared" si="2"/>
        <v>0.64366632337796081</v>
      </c>
      <c r="K46" s="20">
        <v>15388</v>
      </c>
      <c r="L46" s="20">
        <v>17500</v>
      </c>
      <c r="M46" s="21">
        <v>1.1372498050428905</v>
      </c>
      <c r="N46" s="20">
        <v>15455</v>
      </c>
      <c r="O46" s="20">
        <v>17500</v>
      </c>
      <c r="P46" s="21">
        <v>1.132319637657716</v>
      </c>
      <c r="Q46" s="10"/>
      <c r="R46" s="19"/>
      <c r="S46" s="19"/>
      <c r="T46"/>
      <c r="U46"/>
      <c r="V46"/>
    </row>
    <row r="47" spans="1:22" ht="15">
      <c r="A47" s="9" t="s">
        <v>45</v>
      </c>
      <c r="B47" s="31">
        <v>13053</v>
      </c>
      <c r="C47" s="31">
        <v>12573</v>
      </c>
      <c r="D47" s="21">
        <f t="shared" si="0"/>
        <v>0.96322684440358541</v>
      </c>
      <c r="E47" s="31">
        <v>12995</v>
      </c>
      <c r="F47" s="31">
        <v>10755</v>
      </c>
      <c r="G47" s="21">
        <f t="shared" si="1"/>
        <v>0.82762601000384761</v>
      </c>
      <c r="H47" s="20">
        <v>12948</v>
      </c>
      <c r="I47" s="29">
        <v>21122</v>
      </c>
      <c r="J47" s="21">
        <f t="shared" si="2"/>
        <v>1.6312944084028422</v>
      </c>
      <c r="K47" s="20">
        <v>12856</v>
      </c>
      <c r="L47" s="20">
        <v>31977</v>
      </c>
      <c r="M47" s="21">
        <v>2.487321095208463</v>
      </c>
      <c r="N47" s="20">
        <v>12909</v>
      </c>
      <c r="O47" s="20">
        <v>43354</v>
      </c>
      <c r="P47" s="21">
        <v>3.3584321016345187</v>
      </c>
      <c r="Q47" s="10"/>
      <c r="R47" s="10"/>
      <c r="S47" s="11"/>
      <c r="T47"/>
      <c r="U47"/>
      <c r="V47"/>
    </row>
    <row r="48" spans="1:22" ht="15">
      <c r="A48" s="9" t="s">
        <v>46</v>
      </c>
      <c r="B48" s="31">
        <v>230414</v>
      </c>
      <c r="C48" s="31">
        <v>672718</v>
      </c>
      <c r="D48" s="21">
        <f t="shared" si="0"/>
        <v>2.9196055795220777</v>
      </c>
      <c r="E48" s="31">
        <v>228736</v>
      </c>
      <c r="F48" s="31">
        <v>137408</v>
      </c>
      <c r="G48" s="21">
        <f t="shared" si="1"/>
        <v>0.60072747621712363</v>
      </c>
      <c r="H48" s="20">
        <v>226707</v>
      </c>
      <c r="I48" s="29">
        <v>726634</v>
      </c>
      <c r="J48" s="21">
        <f t="shared" si="2"/>
        <v>3.2051679039465037</v>
      </c>
      <c r="K48" s="20">
        <v>223722</v>
      </c>
      <c r="L48" s="20">
        <v>1099451</v>
      </c>
      <c r="M48" s="21">
        <v>4.9143624677054563</v>
      </c>
      <c r="N48" s="20">
        <v>222338</v>
      </c>
      <c r="O48" s="20">
        <v>1035983</v>
      </c>
      <c r="P48" s="21">
        <v>4.6594959026347276</v>
      </c>
      <c r="Q48" s="10"/>
      <c r="R48" s="10"/>
      <c r="S48" s="11"/>
      <c r="T48"/>
      <c r="U48"/>
      <c r="V48"/>
    </row>
    <row r="49" spans="1:22" ht="15">
      <c r="A49" s="9" t="s">
        <v>47</v>
      </c>
      <c r="B49" s="31">
        <v>10829</v>
      </c>
      <c r="C49" s="31">
        <v>43625</v>
      </c>
      <c r="D49" s="21">
        <f t="shared" si="0"/>
        <v>4.0285344907193643</v>
      </c>
      <c r="E49" s="31">
        <v>10979</v>
      </c>
      <c r="F49" s="31">
        <v>29682</v>
      </c>
      <c r="G49" s="21">
        <f t="shared" si="1"/>
        <v>2.7035249111940978</v>
      </c>
      <c r="H49" s="20">
        <v>11171</v>
      </c>
      <c r="I49" s="29">
        <v>55164</v>
      </c>
      <c r="J49" s="21">
        <f t="shared" si="2"/>
        <v>4.9381434070360752</v>
      </c>
      <c r="K49" s="20">
        <v>11236</v>
      </c>
      <c r="L49" s="20">
        <v>86951</v>
      </c>
      <c r="M49" s="21">
        <v>7.7386080455678181</v>
      </c>
      <c r="N49" s="20">
        <v>11297</v>
      </c>
      <c r="O49" s="20">
        <v>77076</v>
      </c>
      <c r="P49" s="21">
        <v>6.8226962910507218</v>
      </c>
      <c r="Q49" s="10"/>
      <c r="R49" s="10"/>
      <c r="S49" s="11"/>
      <c r="T49"/>
      <c r="U49"/>
      <c r="V49"/>
    </row>
    <row r="50" spans="1:22" ht="15">
      <c r="A50" s="9" t="s">
        <v>48</v>
      </c>
      <c r="B50" s="31">
        <v>26016</v>
      </c>
      <c r="C50" s="31">
        <v>105894</v>
      </c>
      <c r="D50" s="21">
        <f t="shared" si="0"/>
        <v>4.0703413284132841</v>
      </c>
      <c r="E50" s="31">
        <v>25863</v>
      </c>
      <c r="F50" s="31">
        <v>78107</v>
      </c>
      <c r="G50" s="21">
        <f t="shared" si="1"/>
        <v>3.0200286123032902</v>
      </c>
      <c r="H50" s="20">
        <v>25381</v>
      </c>
      <c r="I50" s="29">
        <v>125781</v>
      </c>
      <c r="J50" s="21">
        <f t="shared" si="2"/>
        <v>4.955714904850085</v>
      </c>
      <c r="K50" s="20">
        <v>24724</v>
      </c>
      <c r="L50" s="20">
        <v>174773</v>
      </c>
      <c r="M50" s="21">
        <v>7.0689613331176187</v>
      </c>
      <c r="N50" s="20">
        <v>24600</v>
      </c>
      <c r="O50" s="20">
        <v>171555</v>
      </c>
      <c r="P50" s="21">
        <v>6.9737804878048779</v>
      </c>
      <c r="Q50" s="10"/>
      <c r="R50" s="10"/>
      <c r="S50" s="11"/>
      <c r="T50"/>
      <c r="U50"/>
      <c r="V50"/>
    </row>
    <row r="51" spans="1:22" ht="15">
      <c r="A51" s="9" t="s">
        <v>49</v>
      </c>
      <c r="B51" s="31">
        <v>101632</v>
      </c>
      <c r="C51" s="31">
        <v>145797</v>
      </c>
      <c r="D51" s="21">
        <f t="shared" si="0"/>
        <v>1.4345580132241813</v>
      </c>
      <c r="E51" s="31">
        <v>102925</v>
      </c>
      <c r="F51" s="31">
        <v>118803</v>
      </c>
      <c r="G51" s="21">
        <f t="shared" si="1"/>
        <v>1.1542676706339567</v>
      </c>
      <c r="H51" s="20">
        <v>104437</v>
      </c>
      <c r="I51" s="29">
        <v>186976</v>
      </c>
      <c r="J51" s="21">
        <f t="shared" si="2"/>
        <v>1.7903233528347233</v>
      </c>
      <c r="K51" s="20">
        <v>105740</v>
      </c>
      <c r="L51" s="20">
        <v>264637</v>
      </c>
      <c r="M51" s="21">
        <v>2.5027142046529223</v>
      </c>
      <c r="N51" s="20">
        <v>107169</v>
      </c>
      <c r="O51" s="20">
        <v>282338</v>
      </c>
      <c r="P51" s="21">
        <v>2.6345118457762973</v>
      </c>
      <c r="Q51" s="10"/>
      <c r="R51" s="10"/>
      <c r="S51" s="11"/>
      <c r="T51"/>
      <c r="U51"/>
      <c r="V51"/>
    </row>
    <row r="52" spans="1:22" ht="15">
      <c r="A52" s="9" t="s">
        <v>50</v>
      </c>
      <c r="B52" s="31">
        <v>413546</v>
      </c>
      <c r="C52" s="31">
        <v>1215138</v>
      </c>
      <c r="D52" s="21">
        <f t="shared" si="0"/>
        <v>2.9383381776150657</v>
      </c>
      <c r="E52" s="31">
        <v>406355</v>
      </c>
      <c r="F52" s="31">
        <v>935200</v>
      </c>
      <c r="G52" s="21">
        <f t="shared" si="1"/>
        <v>2.3014359365579358</v>
      </c>
      <c r="H52" s="20">
        <v>396068</v>
      </c>
      <c r="I52" s="29">
        <v>1495810</v>
      </c>
      <c r="J52" s="21">
        <f t="shared" si="2"/>
        <v>3.7766494642334143</v>
      </c>
      <c r="K52" s="20">
        <v>385327</v>
      </c>
      <c r="L52" s="20">
        <v>2082332</v>
      </c>
      <c r="M52" s="21">
        <v>5.4040645996776764</v>
      </c>
      <c r="N52" s="20">
        <v>374451</v>
      </c>
      <c r="O52" s="20">
        <v>1797895</v>
      </c>
      <c r="P52" s="21">
        <v>4.8014159396022444</v>
      </c>
      <c r="Q52" s="10"/>
      <c r="R52" s="10"/>
      <c r="S52" s="11"/>
      <c r="T52"/>
      <c r="U52"/>
      <c r="V52"/>
    </row>
    <row r="53" spans="1:22" ht="15">
      <c r="A53" s="18" t="s">
        <v>94</v>
      </c>
      <c r="B53" s="31">
        <v>12246</v>
      </c>
      <c r="C53" s="31">
        <v>21724</v>
      </c>
      <c r="D53" s="21">
        <f t="shared" si="0"/>
        <v>1.7739670096357993</v>
      </c>
      <c r="E53" s="31">
        <v>12236</v>
      </c>
      <c r="F53" s="31">
        <v>16402</v>
      </c>
      <c r="G53" s="21">
        <f t="shared" si="1"/>
        <v>1.3404707420725728</v>
      </c>
      <c r="H53" s="20">
        <v>12386</v>
      </c>
      <c r="I53" s="29">
        <v>32175</v>
      </c>
      <c r="J53" s="21">
        <f t="shared" si="2"/>
        <v>2.597690941385435</v>
      </c>
      <c r="K53" s="20">
        <v>12365</v>
      </c>
      <c r="L53" s="20">
        <v>33158</v>
      </c>
      <c r="M53" s="21">
        <v>2.6816012939749294</v>
      </c>
      <c r="N53" s="20">
        <v>12435</v>
      </c>
      <c r="O53" s="20">
        <v>38970</v>
      </c>
      <c r="P53" s="21">
        <v>3.1338962605548852</v>
      </c>
      <c r="Q53" s="10"/>
      <c r="R53" s="10"/>
      <c r="S53" s="11"/>
      <c r="T53"/>
      <c r="U53"/>
      <c r="V53"/>
    </row>
    <row r="54" spans="1:22" ht="15">
      <c r="A54" s="9" t="s">
        <v>51</v>
      </c>
      <c r="B54" s="31">
        <v>80783</v>
      </c>
      <c r="C54" s="31">
        <v>170351</v>
      </c>
      <c r="D54" s="21">
        <f t="shared" si="0"/>
        <v>2.1087481277001348</v>
      </c>
      <c r="E54" s="31">
        <v>81339</v>
      </c>
      <c r="F54" s="31">
        <v>161327</v>
      </c>
      <c r="G54" s="21">
        <f t="shared" si="1"/>
        <v>1.9833905014814541</v>
      </c>
      <c r="H54" s="20">
        <v>80380</v>
      </c>
      <c r="I54" s="29">
        <v>140622</v>
      </c>
      <c r="J54" s="21">
        <f t="shared" si="2"/>
        <v>1.7494650410549888</v>
      </c>
      <c r="K54" s="20">
        <v>79531</v>
      </c>
      <c r="L54" s="20">
        <v>204146</v>
      </c>
      <c r="M54" s="21">
        <v>2.5668732946901209</v>
      </c>
      <c r="N54" s="20">
        <v>78675</v>
      </c>
      <c r="O54" s="20">
        <v>229803</v>
      </c>
      <c r="P54" s="21">
        <v>2.9209151572926597</v>
      </c>
      <c r="Q54" s="10"/>
      <c r="R54" s="10"/>
      <c r="S54" s="11"/>
      <c r="T54"/>
      <c r="U54"/>
      <c r="V54"/>
    </row>
    <row r="55" spans="1:22" ht="15">
      <c r="A55" s="9" t="s">
        <v>52</v>
      </c>
      <c r="B55" s="32">
        <v>13251</v>
      </c>
      <c r="C55" s="31">
        <v>9223</v>
      </c>
      <c r="D55" s="21">
        <f t="shared" si="0"/>
        <v>0.69602294166478007</v>
      </c>
      <c r="E55" s="32">
        <v>13278</v>
      </c>
      <c r="F55" s="31">
        <v>5278</v>
      </c>
      <c r="G55" s="21">
        <f t="shared" si="1"/>
        <v>0.39749962343726464</v>
      </c>
      <c r="H55" s="27">
        <v>13190</v>
      </c>
      <c r="I55" s="29">
        <v>19747</v>
      </c>
      <c r="J55" s="21">
        <f t="shared" si="2"/>
        <v>1.4971190295678545</v>
      </c>
      <c r="K55" s="20">
        <v>13099</v>
      </c>
      <c r="L55" s="20">
        <v>24300</v>
      </c>
      <c r="M55" s="21">
        <v>1.8551034430109168</v>
      </c>
      <c r="N55" s="20">
        <v>13099</v>
      </c>
      <c r="O55" s="20">
        <v>29976</v>
      </c>
      <c r="P55" s="21">
        <v>2.2884189632796397</v>
      </c>
      <c r="Q55" s="10"/>
      <c r="R55" s="10"/>
      <c r="S55" s="11"/>
      <c r="T55"/>
      <c r="U55"/>
      <c r="V55"/>
    </row>
    <row r="56" spans="1:22" ht="15">
      <c r="A56" s="9" t="s">
        <v>104</v>
      </c>
      <c r="B56" s="33">
        <v>16636</v>
      </c>
      <c r="C56" s="31">
        <v>12199</v>
      </c>
      <c r="D56" s="21">
        <f t="shared" si="0"/>
        <v>0.73328925222409236</v>
      </c>
      <c r="E56" s="33">
        <v>16528</v>
      </c>
      <c r="F56" s="31">
        <v>7658</v>
      </c>
      <c r="G56" s="21">
        <f t="shared" si="1"/>
        <v>0.46333494675701842</v>
      </c>
      <c r="H56" s="30"/>
      <c r="I56" s="29"/>
      <c r="J56" s="21"/>
      <c r="K56" s="20"/>
      <c r="L56" s="20"/>
      <c r="M56" s="21"/>
      <c r="N56" s="20"/>
      <c r="O56" s="20"/>
      <c r="P56" s="21"/>
      <c r="Q56" s="10"/>
      <c r="R56" s="10"/>
      <c r="S56" s="11"/>
      <c r="T56"/>
      <c r="U56"/>
      <c r="V56"/>
    </row>
    <row r="57" spans="1:22" ht="15.6" customHeight="1">
      <c r="A57" s="9" t="s">
        <v>53</v>
      </c>
      <c r="B57" s="33">
        <v>14331</v>
      </c>
      <c r="C57" s="34">
        <v>101598</v>
      </c>
      <c r="D57" s="21">
        <f t="shared" si="0"/>
        <v>7.0893866443374502</v>
      </c>
      <c r="E57" s="33">
        <v>14460</v>
      </c>
      <c r="F57" s="34">
        <v>0</v>
      </c>
      <c r="G57" s="21">
        <f t="shared" si="1"/>
        <v>0</v>
      </c>
      <c r="H57" s="20">
        <v>14269</v>
      </c>
      <c r="I57" s="29">
        <v>209000</v>
      </c>
      <c r="J57" s="21">
        <f t="shared" si="2"/>
        <v>14.647137150466046</v>
      </c>
      <c r="K57" s="20">
        <v>14123</v>
      </c>
      <c r="L57" s="20">
        <v>320000</v>
      </c>
      <c r="M57" s="21">
        <v>22.658075479713943</v>
      </c>
      <c r="N57" s="20">
        <v>14183</v>
      </c>
      <c r="O57" s="20">
        <v>313429</v>
      </c>
      <c r="P57" s="21">
        <v>22.09892124374251</v>
      </c>
      <c r="Q57" s="10"/>
      <c r="R57" s="10"/>
      <c r="S57" s="11"/>
      <c r="T57"/>
      <c r="U57"/>
      <c r="V57"/>
    </row>
    <row r="58" spans="1:22" ht="15">
      <c r="A58" s="9" t="s">
        <v>54</v>
      </c>
      <c r="B58" s="33">
        <v>160062</v>
      </c>
      <c r="C58" s="31">
        <v>173780</v>
      </c>
      <c r="D58" s="21">
        <f t="shared" si="0"/>
        <v>1.0857042895877846</v>
      </c>
      <c r="E58" s="33">
        <v>159861</v>
      </c>
      <c r="F58" s="31">
        <v>108587</v>
      </c>
      <c r="G58" s="21">
        <f t="shared" si="1"/>
        <v>0.67925885613126402</v>
      </c>
      <c r="H58" s="20">
        <v>159020</v>
      </c>
      <c r="I58" s="29">
        <v>199825</v>
      </c>
      <c r="J58" s="21">
        <f t="shared" si="2"/>
        <v>1.2566029430260344</v>
      </c>
      <c r="K58" s="20">
        <v>157545</v>
      </c>
      <c r="L58" s="20">
        <v>287561</v>
      </c>
      <c r="M58" s="21">
        <v>1.8252626233774478</v>
      </c>
      <c r="N58" s="20">
        <v>156728</v>
      </c>
      <c r="O58" s="20">
        <v>292498</v>
      </c>
      <c r="P58" s="21">
        <v>1.8662778827012403</v>
      </c>
      <c r="Q58" s="10"/>
      <c r="R58" s="10"/>
      <c r="S58" s="11"/>
      <c r="T58"/>
      <c r="U58"/>
      <c r="V58"/>
    </row>
    <row r="59" spans="1:22" ht="15">
      <c r="A59" s="9" t="s">
        <v>55</v>
      </c>
      <c r="B59" s="33">
        <v>8645</v>
      </c>
      <c r="C59" s="31">
        <v>29330</v>
      </c>
      <c r="D59" s="21">
        <f t="shared" si="0"/>
        <v>3.3927125506072873</v>
      </c>
      <c r="E59" s="33">
        <v>8704</v>
      </c>
      <c r="F59" s="31">
        <v>10340</v>
      </c>
      <c r="G59" s="21">
        <f t="shared" si="1"/>
        <v>1.1879595588235294</v>
      </c>
      <c r="H59" s="20">
        <v>8651</v>
      </c>
      <c r="I59" s="29">
        <v>44876</v>
      </c>
      <c r="J59" s="21">
        <f t="shared" si="2"/>
        <v>5.1873771818286905</v>
      </c>
      <c r="K59" s="20">
        <v>8647</v>
      </c>
      <c r="L59" s="20">
        <v>51961</v>
      </c>
      <c r="M59" s="21">
        <v>6.0091361165722219</v>
      </c>
      <c r="N59" s="20">
        <v>8737</v>
      </c>
      <c r="O59" s="20">
        <v>55222</v>
      </c>
      <c r="P59" s="21">
        <v>6.320476135973446</v>
      </c>
      <c r="Q59" s="10"/>
      <c r="R59" s="10"/>
      <c r="S59" s="11"/>
      <c r="T59"/>
      <c r="U59"/>
      <c r="V59"/>
    </row>
    <row r="60" spans="1:22" ht="15">
      <c r="A60" s="18" t="s">
        <v>95</v>
      </c>
      <c r="B60" s="33">
        <v>30917</v>
      </c>
      <c r="C60" s="31">
        <v>78252</v>
      </c>
      <c r="D60" s="21">
        <f t="shared" si="0"/>
        <v>2.5310347058252742</v>
      </c>
      <c r="E60" s="33">
        <v>30985</v>
      </c>
      <c r="F60" s="31">
        <v>61231</v>
      </c>
      <c r="G60" s="21">
        <f t="shared" si="1"/>
        <v>1.9761497498789737</v>
      </c>
      <c r="H60" s="20">
        <v>31264</v>
      </c>
      <c r="I60" s="29">
        <v>79254</v>
      </c>
      <c r="J60" s="21">
        <f t="shared" si="2"/>
        <v>2.5349923234390994</v>
      </c>
      <c r="K60" s="20">
        <v>31347</v>
      </c>
      <c r="L60" s="20">
        <v>115207</v>
      </c>
      <c r="M60" s="21">
        <v>3.6752161291351646</v>
      </c>
      <c r="N60" s="20">
        <v>31608</v>
      </c>
      <c r="O60" s="20">
        <v>123380</v>
      </c>
      <c r="P60" s="21">
        <v>3.9034421665401164</v>
      </c>
      <c r="Q60" s="10"/>
      <c r="R60" s="10"/>
      <c r="S60" s="11"/>
      <c r="T60"/>
      <c r="U60"/>
      <c r="V60"/>
    </row>
    <row r="61" spans="1:22" ht="15">
      <c r="A61" s="9" t="s">
        <v>56</v>
      </c>
      <c r="B61" s="33">
        <v>33289</v>
      </c>
      <c r="C61" s="31">
        <v>58498</v>
      </c>
      <c r="D61" s="21">
        <f t="shared" si="0"/>
        <v>1.7572771786476014</v>
      </c>
      <c r="E61" s="33">
        <v>33485</v>
      </c>
      <c r="F61" s="31">
        <v>40260</v>
      </c>
      <c r="G61" s="21">
        <f t="shared" si="1"/>
        <v>1.2023294012244288</v>
      </c>
      <c r="H61" s="20">
        <v>33941</v>
      </c>
      <c r="I61" s="29">
        <v>61304</v>
      </c>
      <c r="J61" s="21">
        <f t="shared" si="2"/>
        <v>1.8061930997908135</v>
      </c>
      <c r="K61" s="20">
        <v>34295</v>
      </c>
      <c r="L61" s="20">
        <v>90820</v>
      </c>
      <c r="M61" s="21">
        <v>2.6481994459833795</v>
      </c>
      <c r="N61" s="20">
        <v>34816</v>
      </c>
      <c r="O61" s="20">
        <v>94739</v>
      </c>
      <c r="P61" s="21">
        <v>2.7211339613970589</v>
      </c>
      <c r="Q61" s="10"/>
      <c r="R61" s="10"/>
      <c r="S61" s="11"/>
      <c r="T61"/>
      <c r="U61"/>
      <c r="V61"/>
    </row>
    <row r="62" spans="1:22" ht="15">
      <c r="A62" s="9" t="s">
        <v>57</v>
      </c>
      <c r="B62" s="33">
        <v>10712</v>
      </c>
      <c r="C62" s="31">
        <v>13217</v>
      </c>
      <c r="D62" s="21">
        <f t="shared" si="0"/>
        <v>1.2338498879761015</v>
      </c>
      <c r="E62" s="33">
        <v>10889</v>
      </c>
      <c r="F62" s="31">
        <v>12213</v>
      </c>
      <c r="G62" s="21">
        <f t="shared" si="1"/>
        <v>1.1215905960143264</v>
      </c>
      <c r="H62" s="20">
        <v>11004</v>
      </c>
      <c r="I62" s="29">
        <v>15000</v>
      </c>
      <c r="J62" s="21">
        <f t="shared" si="2"/>
        <v>1.3631406761177753</v>
      </c>
      <c r="K62" s="20">
        <v>11049</v>
      </c>
      <c r="L62" s="20">
        <v>19868</v>
      </c>
      <c r="M62" s="21">
        <v>1.7981717802516064</v>
      </c>
      <c r="N62" s="20">
        <v>11082</v>
      </c>
      <c r="O62" s="20">
        <v>20856</v>
      </c>
      <c r="P62" s="21">
        <v>1.8819707634001084</v>
      </c>
      <c r="Q62" s="10"/>
      <c r="R62" s="10"/>
      <c r="S62" s="11"/>
      <c r="T62"/>
      <c r="U62"/>
      <c r="V62"/>
    </row>
    <row r="63" spans="1:22" ht="15">
      <c r="A63" s="9" t="s">
        <v>58</v>
      </c>
      <c r="B63" s="33">
        <v>115634</v>
      </c>
      <c r="C63" s="31">
        <v>264386</v>
      </c>
      <c r="D63" s="21">
        <f t="shared" si="0"/>
        <v>2.286403652904855</v>
      </c>
      <c r="E63" s="33">
        <v>115076</v>
      </c>
      <c r="F63" s="31">
        <v>88005</v>
      </c>
      <c r="G63" s="21">
        <f t="shared" si="1"/>
        <v>0.76475546595293542</v>
      </c>
      <c r="H63" s="20">
        <v>114326</v>
      </c>
      <c r="I63" s="29">
        <v>275511</v>
      </c>
      <c r="J63" s="21">
        <f t="shared" si="2"/>
        <v>2.4098717702010042</v>
      </c>
      <c r="K63" s="20">
        <v>113830</v>
      </c>
      <c r="L63" s="20">
        <v>387614</v>
      </c>
      <c r="M63" s="21">
        <v>3.405200737942546</v>
      </c>
      <c r="N63" s="20">
        <v>113551</v>
      </c>
      <c r="O63" s="20">
        <v>395860</v>
      </c>
      <c r="P63" s="21">
        <v>3.4861868235418445</v>
      </c>
      <c r="Q63" s="10"/>
      <c r="R63" s="10"/>
      <c r="S63" s="11"/>
      <c r="T63"/>
      <c r="U63"/>
      <c r="V63"/>
    </row>
    <row r="64" spans="1:22" ht="15">
      <c r="A64" s="9" t="s">
        <v>59</v>
      </c>
      <c r="B64" s="33">
        <v>181000</v>
      </c>
      <c r="C64" s="31">
        <v>236265</v>
      </c>
      <c r="D64" s="21">
        <f t="shared" si="0"/>
        <v>1.3053314917127072</v>
      </c>
      <c r="E64" s="33">
        <v>181119</v>
      </c>
      <c r="F64" s="31">
        <v>154083</v>
      </c>
      <c r="G64" s="21">
        <f t="shared" si="1"/>
        <v>0.85072797442565384</v>
      </c>
      <c r="H64" s="20">
        <v>182155</v>
      </c>
      <c r="I64" s="29">
        <v>421737</v>
      </c>
      <c r="J64" s="21">
        <f t="shared" si="2"/>
        <v>2.3152644725645741</v>
      </c>
      <c r="K64" s="20">
        <v>183218</v>
      </c>
      <c r="L64" s="20">
        <v>567747</v>
      </c>
      <c r="M64" s="21">
        <v>3.0987512144003317</v>
      </c>
      <c r="N64" s="20">
        <v>183454</v>
      </c>
      <c r="O64" s="20">
        <v>742235</v>
      </c>
      <c r="P64" s="21">
        <v>4.0458916131564315</v>
      </c>
      <c r="Q64" s="10"/>
      <c r="R64" s="10"/>
      <c r="S64" s="11"/>
      <c r="T64"/>
      <c r="U64"/>
      <c r="V64"/>
    </row>
    <row r="65" spans="1:22" ht="15">
      <c r="A65" s="9" t="s">
        <v>60</v>
      </c>
      <c r="B65" s="33">
        <v>245054</v>
      </c>
      <c r="C65" s="31">
        <v>205127</v>
      </c>
      <c r="D65" s="21">
        <f t="shared" si="0"/>
        <v>0.83706856447966571</v>
      </c>
      <c r="E65" s="33">
        <v>245741</v>
      </c>
      <c r="F65" s="31">
        <v>77406</v>
      </c>
      <c r="G65" s="21">
        <f t="shared" si="1"/>
        <v>0.31499017258007417</v>
      </c>
      <c r="H65" s="20">
        <v>246256</v>
      </c>
      <c r="I65" s="29">
        <v>759280</v>
      </c>
      <c r="J65" s="21">
        <f t="shared" si="2"/>
        <v>3.0832954323955559</v>
      </c>
      <c r="K65" s="20">
        <v>247087</v>
      </c>
      <c r="L65" s="20">
        <v>1112229</v>
      </c>
      <c r="M65" s="21">
        <v>4.5013659156491439</v>
      </c>
      <c r="N65" s="20">
        <v>247189</v>
      </c>
      <c r="O65" s="20">
        <v>1119718</v>
      </c>
      <c r="P65" s="21">
        <v>4.5298051288690031</v>
      </c>
      <c r="Q65" s="10"/>
      <c r="R65" s="10"/>
      <c r="S65" s="11"/>
      <c r="T65"/>
      <c r="U65"/>
      <c r="V65"/>
    </row>
    <row r="66" spans="1:22" ht="15">
      <c r="A66" s="9" t="s">
        <v>61</v>
      </c>
      <c r="B66" s="33">
        <v>11981</v>
      </c>
      <c r="C66" s="31">
        <v>27800</v>
      </c>
      <c r="D66" s="21">
        <f t="shared" si="0"/>
        <v>2.320340539187046</v>
      </c>
      <c r="E66" s="33">
        <v>12075</v>
      </c>
      <c r="F66" s="31">
        <v>22568</v>
      </c>
      <c r="G66" s="21">
        <f t="shared" si="1"/>
        <v>1.8689855072463768</v>
      </c>
      <c r="H66" s="20">
        <v>12053</v>
      </c>
      <c r="I66" s="29">
        <v>17476</v>
      </c>
      <c r="J66" s="21">
        <f t="shared" si="2"/>
        <v>1.4499294781382228</v>
      </c>
      <c r="K66" s="20">
        <v>12089</v>
      </c>
      <c r="L66" s="20">
        <v>22017</v>
      </c>
      <c r="M66" s="21">
        <v>1.8212424518157002</v>
      </c>
      <c r="N66" s="20">
        <v>12220</v>
      </c>
      <c r="O66" s="20">
        <v>22511</v>
      </c>
      <c r="P66" s="21">
        <v>1.8421440261865794</v>
      </c>
      <c r="Q66" s="10"/>
      <c r="R66" s="10"/>
      <c r="S66" s="11"/>
      <c r="T66"/>
      <c r="U66"/>
      <c r="V66"/>
    </row>
    <row r="67" spans="1:22" ht="15">
      <c r="A67" s="9" t="s">
        <v>62</v>
      </c>
      <c r="B67" s="33">
        <v>15413</v>
      </c>
      <c r="C67" s="31">
        <v>11466</v>
      </c>
      <c r="D67" s="21">
        <f t="shared" si="0"/>
        <v>0.74391747226367355</v>
      </c>
      <c r="E67" s="33">
        <v>15659</v>
      </c>
      <c r="F67" s="31">
        <v>8933</v>
      </c>
      <c r="G67" s="21">
        <f t="shared" si="1"/>
        <v>0.57047065585286416</v>
      </c>
      <c r="H67" s="20">
        <v>15845</v>
      </c>
      <c r="I67" s="29">
        <v>24465</v>
      </c>
      <c r="J67" s="21">
        <f t="shared" si="2"/>
        <v>1.5440201956453139</v>
      </c>
      <c r="K67" s="20">
        <v>16106</v>
      </c>
      <c r="L67" s="20">
        <v>49579</v>
      </c>
      <c r="M67" s="21">
        <v>3.0782938035514715</v>
      </c>
      <c r="N67" s="20">
        <v>16261</v>
      </c>
      <c r="O67" s="20">
        <v>41348</v>
      </c>
      <c r="P67" s="21">
        <v>2.5427710472910645</v>
      </c>
      <c r="Q67" s="10"/>
      <c r="R67" s="10"/>
      <c r="S67" s="11"/>
      <c r="T67"/>
      <c r="U67"/>
      <c r="V67"/>
    </row>
    <row r="68" spans="1:22" ht="15">
      <c r="A68" s="9" t="s">
        <v>63</v>
      </c>
      <c r="B68" s="33">
        <v>35921</v>
      </c>
      <c r="C68" s="31">
        <v>97021</v>
      </c>
      <c r="D68" s="21">
        <f t="shared" si="0"/>
        <v>2.7009548731939534</v>
      </c>
      <c r="E68" s="33">
        <v>35582</v>
      </c>
      <c r="F68" s="31">
        <v>73938</v>
      </c>
      <c r="G68" s="21">
        <f t="shared" si="1"/>
        <v>2.0779607666797819</v>
      </c>
      <c r="H68" s="20">
        <v>34521</v>
      </c>
      <c r="I68" s="29">
        <v>100475</v>
      </c>
      <c r="J68" s="21">
        <f t="shared" si="2"/>
        <v>2.9105472031517046</v>
      </c>
      <c r="K68" s="20">
        <v>33777</v>
      </c>
      <c r="L68" s="20">
        <v>154802</v>
      </c>
      <c r="M68" s="21">
        <v>4.5830594783432517</v>
      </c>
      <c r="N68" s="20">
        <v>34015</v>
      </c>
      <c r="O68" s="20">
        <v>164703</v>
      </c>
      <c r="P68" s="21">
        <v>4.8420696751433194</v>
      </c>
      <c r="Q68" s="10"/>
      <c r="R68" s="10"/>
      <c r="S68" s="11"/>
      <c r="T68"/>
      <c r="U68"/>
      <c r="V68"/>
    </row>
    <row r="69" spans="1:22" ht="15">
      <c r="A69" s="9" t="s">
        <v>64</v>
      </c>
      <c r="B69" s="33">
        <v>155435</v>
      </c>
      <c r="C69" s="31">
        <v>345285</v>
      </c>
      <c r="D69" s="21">
        <f t="shared" si="0"/>
        <v>2.2214108791456235</v>
      </c>
      <c r="E69" s="33">
        <v>154389</v>
      </c>
      <c r="F69" s="31">
        <v>322888</v>
      </c>
      <c r="G69" s="21">
        <f t="shared" si="1"/>
        <v>2.0913925214879296</v>
      </c>
      <c r="H69" s="20">
        <v>152642</v>
      </c>
      <c r="I69" s="29">
        <v>403039</v>
      </c>
      <c r="J69" s="21">
        <f t="shared" si="2"/>
        <v>2.640420067871228</v>
      </c>
      <c r="K69" s="20">
        <v>150991</v>
      </c>
      <c r="L69" s="20">
        <v>515638</v>
      </c>
      <c r="M69" s="21">
        <v>3.4150247365737032</v>
      </c>
      <c r="N69" s="20">
        <v>149733</v>
      </c>
      <c r="O69" s="20">
        <v>537682</v>
      </c>
      <c r="P69" s="21">
        <v>3.5909385372629949</v>
      </c>
      <c r="Q69" s="10"/>
      <c r="R69" s="10"/>
      <c r="S69" s="11"/>
      <c r="T69"/>
      <c r="U69"/>
      <c r="V69"/>
    </row>
    <row r="70" spans="1:22" ht="15">
      <c r="A70" s="9" t="s">
        <v>65</v>
      </c>
      <c r="B70" s="33">
        <v>2636</v>
      </c>
      <c r="C70" s="31">
        <v>7867</v>
      </c>
      <c r="D70" s="21">
        <f t="shared" ref="D70:D89" si="3">C70/B70</f>
        <v>2.9844461305007588</v>
      </c>
      <c r="E70" s="33">
        <v>2655</v>
      </c>
      <c r="F70" s="31">
        <v>7956</v>
      </c>
      <c r="G70" s="21">
        <f t="shared" ref="G70:G89" si="4">F70/E70</f>
        <v>2.9966101694915253</v>
      </c>
      <c r="H70" s="20">
        <v>2661</v>
      </c>
      <c r="I70" s="29">
        <v>16458</v>
      </c>
      <c r="J70" s="21">
        <f t="shared" si="2"/>
        <v>6.1848928974069901</v>
      </c>
      <c r="K70" s="20">
        <v>2699</v>
      </c>
      <c r="L70" s="20">
        <v>21944</v>
      </c>
      <c r="M70" s="21">
        <v>8.1304186735828079</v>
      </c>
      <c r="N70" s="20">
        <v>2678</v>
      </c>
      <c r="O70" s="20">
        <v>28028</v>
      </c>
      <c r="P70" s="21">
        <v>10.466019417475728</v>
      </c>
      <c r="Q70" s="10"/>
      <c r="R70" s="10"/>
      <c r="S70" s="11"/>
      <c r="T70"/>
      <c r="U70"/>
      <c r="V70"/>
    </row>
    <row r="71" spans="1:22" ht="15">
      <c r="A71" s="9" t="s">
        <v>66</v>
      </c>
      <c r="B71" s="33">
        <v>31430</v>
      </c>
      <c r="C71" s="34">
        <v>30732</v>
      </c>
      <c r="D71" s="21">
        <f t="shared" si="3"/>
        <v>0.97779191854915681</v>
      </c>
      <c r="E71" s="33">
        <v>31746</v>
      </c>
      <c r="F71" s="34">
        <v>0</v>
      </c>
      <c r="G71" s="21">
        <f t="shared" si="4"/>
        <v>0</v>
      </c>
      <c r="H71" s="20">
        <v>31705</v>
      </c>
      <c r="I71" s="29">
        <v>73827</v>
      </c>
      <c r="J71" s="21">
        <f t="shared" ref="J71:J89" si="5">I71/H71</f>
        <v>2.3285601640119853</v>
      </c>
      <c r="K71" s="20">
        <v>32018</v>
      </c>
      <c r="L71" s="20">
        <v>128562</v>
      </c>
      <c r="M71" s="21">
        <v>4.0153038915609969</v>
      </c>
      <c r="N71" s="20">
        <v>32057</v>
      </c>
      <c r="O71" s="20">
        <v>116327</v>
      </c>
      <c r="P71" s="21">
        <v>3.6287550301026297</v>
      </c>
      <c r="Q71" s="10"/>
      <c r="R71" s="10"/>
      <c r="S71" s="11"/>
      <c r="T71"/>
      <c r="U71"/>
      <c r="V71"/>
    </row>
    <row r="72" spans="1:22" ht="15">
      <c r="A72" s="9" t="s">
        <v>67</v>
      </c>
      <c r="B72" s="33">
        <v>61002</v>
      </c>
      <c r="C72" s="31">
        <v>101119</v>
      </c>
      <c r="D72" s="21">
        <f t="shared" si="3"/>
        <v>1.6576341759286581</v>
      </c>
      <c r="E72" s="33">
        <v>61640</v>
      </c>
      <c r="F72" s="31">
        <v>80174</v>
      </c>
      <c r="G72" s="21">
        <f t="shared" si="4"/>
        <v>1.3006813757300455</v>
      </c>
      <c r="H72" s="20">
        <v>62166</v>
      </c>
      <c r="I72" s="29">
        <v>122864</v>
      </c>
      <c r="J72" s="21">
        <f t="shared" si="5"/>
        <v>1.9763858057459061</v>
      </c>
      <c r="K72" s="20">
        <v>62614</v>
      </c>
      <c r="L72" s="20">
        <v>171319</v>
      </c>
      <c r="M72" s="21">
        <v>2.7361133292873796</v>
      </c>
      <c r="N72" s="20">
        <v>63255</v>
      </c>
      <c r="O72" s="20">
        <v>153943</v>
      </c>
      <c r="P72" s="21">
        <v>2.4336890364398069</v>
      </c>
      <c r="Q72" s="10"/>
      <c r="R72" s="10"/>
      <c r="S72" s="11"/>
      <c r="T72"/>
      <c r="U72"/>
      <c r="V72"/>
    </row>
    <row r="73" spans="1:22" ht="15">
      <c r="A73" s="9" t="s">
        <v>68</v>
      </c>
      <c r="B73" s="33">
        <v>12395</v>
      </c>
      <c r="C73" s="31">
        <v>58576</v>
      </c>
      <c r="D73" s="21">
        <f t="shared" si="3"/>
        <v>4.7257765227914481</v>
      </c>
      <c r="E73" s="33">
        <v>12320</v>
      </c>
      <c r="F73" s="31">
        <v>44575</v>
      </c>
      <c r="G73" s="21">
        <f t="shared" si="4"/>
        <v>3.6181006493506493</v>
      </c>
      <c r="H73" s="20">
        <v>12311</v>
      </c>
      <c r="I73" s="29">
        <v>67650</v>
      </c>
      <c r="J73" s="21">
        <f t="shared" si="5"/>
        <v>5.4950856957192755</v>
      </c>
      <c r="K73" s="20">
        <v>12287</v>
      </c>
      <c r="L73" s="20">
        <v>96503</v>
      </c>
      <c r="M73" s="21">
        <v>7.8540734109221129</v>
      </c>
      <c r="N73" s="20">
        <v>12359</v>
      </c>
      <c r="O73" s="20">
        <v>96900</v>
      </c>
      <c r="P73" s="21">
        <v>7.8404401650618984</v>
      </c>
      <c r="Q73" s="10"/>
      <c r="R73" s="10"/>
      <c r="S73" s="11"/>
      <c r="T73"/>
      <c r="U73"/>
      <c r="V73"/>
    </row>
    <row r="74" spans="1:22" ht="15">
      <c r="A74" s="9" t="s">
        <v>69</v>
      </c>
      <c r="B74" s="33">
        <v>94581</v>
      </c>
      <c r="C74" s="31">
        <v>136246</v>
      </c>
      <c r="D74" s="21">
        <f t="shared" si="3"/>
        <v>1.4405218807160001</v>
      </c>
      <c r="E74" s="33">
        <v>94953</v>
      </c>
      <c r="F74" s="31">
        <v>6042</v>
      </c>
      <c r="G74" s="21">
        <f t="shared" si="4"/>
        <v>6.3631480837888221E-2</v>
      </c>
      <c r="H74" s="20">
        <v>95440</v>
      </c>
      <c r="I74" s="29">
        <v>235633</v>
      </c>
      <c r="J74" s="21">
        <f t="shared" si="5"/>
        <v>2.4689124056999163</v>
      </c>
      <c r="K74" s="20">
        <v>96179</v>
      </c>
      <c r="L74" s="20">
        <v>354609</v>
      </c>
      <c r="M74" s="21">
        <v>3.6869690888863471</v>
      </c>
      <c r="N74" s="20">
        <v>96874</v>
      </c>
      <c r="O74" s="20">
        <v>321917</v>
      </c>
      <c r="P74" s="21">
        <v>3.3230484959844748</v>
      </c>
      <c r="Q74" s="10"/>
      <c r="R74" s="10"/>
      <c r="S74" s="11"/>
      <c r="T74"/>
      <c r="U74"/>
      <c r="V74"/>
    </row>
    <row r="75" spans="1:22" ht="15">
      <c r="A75" s="9" t="s">
        <v>70</v>
      </c>
      <c r="B75" s="33">
        <v>29867</v>
      </c>
      <c r="C75" s="31">
        <v>70682</v>
      </c>
      <c r="D75" s="21">
        <f t="shared" si="3"/>
        <v>2.3665584089463287</v>
      </c>
      <c r="E75" s="33">
        <v>29524</v>
      </c>
      <c r="F75" s="31">
        <v>28564</v>
      </c>
      <c r="G75" s="21">
        <f t="shared" si="4"/>
        <v>0.96748408074786618</v>
      </c>
      <c r="H75" s="20">
        <v>29166</v>
      </c>
      <c r="I75" s="29">
        <v>70378</v>
      </c>
      <c r="J75" s="21">
        <f t="shared" si="5"/>
        <v>2.4130151546321059</v>
      </c>
      <c r="K75" s="20">
        <v>28696</v>
      </c>
      <c r="L75" s="20">
        <v>101343</v>
      </c>
      <c r="M75" s="21">
        <v>3.5316071926400894</v>
      </c>
      <c r="N75" s="20">
        <v>28442</v>
      </c>
      <c r="O75" s="20">
        <v>107151</v>
      </c>
      <c r="P75" s="21">
        <v>3.7673511004851981</v>
      </c>
      <c r="Q75" s="10"/>
      <c r="R75" s="10"/>
      <c r="S75" s="11"/>
      <c r="T75"/>
      <c r="U75"/>
      <c r="V75"/>
    </row>
    <row r="76" spans="1:22" ht="15">
      <c r="A76" s="9" t="s">
        <v>71</v>
      </c>
      <c r="B76" s="33">
        <v>507255</v>
      </c>
      <c r="C76" s="31">
        <v>675753</v>
      </c>
      <c r="D76" s="21">
        <f t="shared" si="3"/>
        <v>1.3321761244344561</v>
      </c>
      <c r="E76" s="33">
        <v>505099</v>
      </c>
      <c r="F76" s="31">
        <v>367876</v>
      </c>
      <c r="G76" s="21">
        <f t="shared" si="4"/>
        <v>0.72832454627706644</v>
      </c>
      <c r="H76" s="20">
        <v>513915</v>
      </c>
      <c r="I76" s="29">
        <v>1008078</v>
      </c>
      <c r="J76" s="21">
        <f t="shared" si="5"/>
        <v>1.9615656285572516</v>
      </c>
      <c r="K76" s="20">
        <v>505468</v>
      </c>
      <c r="L76" s="20">
        <v>1492226</v>
      </c>
      <c r="M76" s="21">
        <v>2.9521671005879702</v>
      </c>
      <c r="N76" s="20">
        <v>500740</v>
      </c>
      <c r="O76" s="20">
        <v>1622428</v>
      </c>
      <c r="P76" s="21">
        <v>3.2400607101489793</v>
      </c>
      <c r="Q76" s="10"/>
      <c r="R76" s="10"/>
      <c r="S76" s="11"/>
      <c r="T76"/>
      <c r="U76"/>
      <c r="V76"/>
    </row>
    <row r="77" spans="1:22" ht="15">
      <c r="A77" s="9" t="s">
        <v>72</v>
      </c>
      <c r="B77" s="33">
        <v>34097</v>
      </c>
      <c r="C77" s="31">
        <v>70305</v>
      </c>
      <c r="D77" s="21">
        <f t="shared" si="3"/>
        <v>2.0619116051265509</v>
      </c>
      <c r="E77" s="33">
        <v>34183</v>
      </c>
      <c r="F77" s="31">
        <v>56252</v>
      </c>
      <c r="G77" s="21">
        <f t="shared" si="4"/>
        <v>1.6456133165608635</v>
      </c>
      <c r="H77" s="20">
        <v>34467</v>
      </c>
      <c r="I77" s="29">
        <v>104800</v>
      </c>
      <c r="J77" s="21">
        <f t="shared" si="5"/>
        <v>3.0405895494240869</v>
      </c>
      <c r="K77" s="20">
        <v>34577</v>
      </c>
      <c r="L77" s="20">
        <v>130017</v>
      </c>
      <c r="M77" s="21">
        <v>3.760216328773462</v>
      </c>
      <c r="N77" s="20">
        <v>34841</v>
      </c>
      <c r="O77" s="20">
        <v>135508</v>
      </c>
      <c r="P77" s="21">
        <v>3.8893257943227808</v>
      </c>
      <c r="Q77" s="10"/>
      <c r="R77" s="10"/>
      <c r="S77" s="11"/>
      <c r="T77"/>
      <c r="U77"/>
      <c r="V77"/>
    </row>
    <row r="78" spans="1:22" ht="15">
      <c r="A78" s="9" t="s">
        <v>73</v>
      </c>
      <c r="B78" s="33">
        <v>18044</v>
      </c>
      <c r="C78" s="31">
        <v>55611</v>
      </c>
      <c r="D78" s="21">
        <f t="shared" si="3"/>
        <v>3.0819663045887831</v>
      </c>
      <c r="E78" s="33">
        <v>18041</v>
      </c>
      <c r="F78" s="31">
        <v>5340</v>
      </c>
      <c r="G78" s="21">
        <f t="shared" si="4"/>
        <v>0.29599246161520981</v>
      </c>
      <c r="H78" s="20">
        <v>17208</v>
      </c>
      <c r="I78" s="29">
        <v>94959</v>
      </c>
      <c r="J78" s="21">
        <f t="shared" si="5"/>
        <v>5.5183054393305442</v>
      </c>
      <c r="K78" s="20">
        <v>17228</v>
      </c>
      <c r="L78" s="20">
        <v>132860</v>
      </c>
      <c r="M78" s="21">
        <v>7.7118644067796609</v>
      </c>
      <c r="N78" s="20">
        <v>17420</v>
      </c>
      <c r="O78" s="20">
        <v>137082</v>
      </c>
      <c r="P78" s="21">
        <v>7.8692307692307688</v>
      </c>
      <c r="Q78" s="10"/>
      <c r="R78" s="10"/>
      <c r="S78" s="11"/>
      <c r="T78"/>
      <c r="U78"/>
      <c r="V78"/>
    </row>
    <row r="79" spans="1:22" ht="15">
      <c r="A79" s="9" t="s">
        <v>74</v>
      </c>
      <c r="B79" s="33">
        <v>7285</v>
      </c>
      <c r="C79" s="31">
        <v>11111</v>
      </c>
      <c r="D79" s="21">
        <f t="shared" si="3"/>
        <v>1.5251887439945093</v>
      </c>
      <c r="E79" s="33">
        <v>7219</v>
      </c>
      <c r="F79" s="31">
        <v>4065</v>
      </c>
      <c r="G79" s="21">
        <f t="shared" si="4"/>
        <v>0.56309738190885161</v>
      </c>
      <c r="H79" s="20">
        <v>7288</v>
      </c>
      <c r="I79" s="29">
        <v>10407</v>
      </c>
      <c r="J79" s="21">
        <f t="shared" si="5"/>
        <v>1.4279637760702524</v>
      </c>
      <c r="K79" s="20">
        <v>7308</v>
      </c>
      <c r="L79" s="20">
        <v>11101</v>
      </c>
      <c r="M79" s="21">
        <v>1.5190202517788725</v>
      </c>
      <c r="N79" s="20">
        <v>7308</v>
      </c>
      <c r="O79" s="20">
        <v>11236</v>
      </c>
      <c r="P79" s="21">
        <v>1.5374931581828133</v>
      </c>
      <c r="Q79" s="10"/>
      <c r="R79" s="10"/>
      <c r="S79" s="11"/>
      <c r="T79"/>
      <c r="U79"/>
      <c r="V79"/>
    </row>
    <row r="80" spans="1:22" ht="15">
      <c r="A80" s="9" t="s">
        <v>75</v>
      </c>
      <c r="B80" s="33">
        <v>9192</v>
      </c>
      <c r="C80" s="31">
        <v>1000</v>
      </c>
      <c r="D80" s="21">
        <f t="shared" si="3"/>
        <v>0.10879025239338555</v>
      </c>
      <c r="E80" s="33">
        <v>9145</v>
      </c>
      <c r="F80" s="34">
        <v>150</v>
      </c>
      <c r="G80" s="21">
        <f t="shared" si="4"/>
        <v>1.6402405686167305E-2</v>
      </c>
      <c r="H80" s="20">
        <v>9094</v>
      </c>
      <c r="I80" s="29">
        <v>33921</v>
      </c>
      <c r="J80" s="21">
        <f t="shared" si="5"/>
        <v>3.7300417857928303</v>
      </c>
      <c r="K80" s="20">
        <v>9029</v>
      </c>
      <c r="L80" s="23">
        <v>35436</v>
      </c>
      <c r="M80" s="24">
        <v>3.9246871192823125</v>
      </c>
      <c r="N80" s="20">
        <v>9119</v>
      </c>
      <c r="O80" s="23">
        <v>35602</v>
      </c>
      <c r="P80" s="24">
        <v>3.9041561574734072</v>
      </c>
      <c r="Q80" s="10"/>
      <c r="R80" s="10"/>
      <c r="S80" s="11"/>
      <c r="T80"/>
      <c r="U80"/>
      <c r="V80"/>
    </row>
    <row r="81" spans="1:22" ht="15">
      <c r="A81" s="9" t="s">
        <v>76</v>
      </c>
      <c r="B81" s="33">
        <v>226841</v>
      </c>
      <c r="C81" s="31">
        <v>428474</v>
      </c>
      <c r="D81" s="21">
        <f t="shared" si="3"/>
        <v>1.8888737044890473</v>
      </c>
      <c r="E81" s="33">
        <v>226919</v>
      </c>
      <c r="F81" s="31">
        <v>79135</v>
      </c>
      <c r="G81" s="21">
        <f t="shared" si="4"/>
        <v>0.34873677391492119</v>
      </c>
      <c r="H81" s="20">
        <v>222853</v>
      </c>
      <c r="I81" s="29">
        <v>569883</v>
      </c>
      <c r="J81" s="21">
        <f t="shared" si="5"/>
        <v>2.5572148456605923</v>
      </c>
      <c r="K81" s="20">
        <v>221679</v>
      </c>
      <c r="L81" s="20">
        <v>782060</v>
      </c>
      <c r="M81" s="21">
        <v>3.5278939367283324</v>
      </c>
      <c r="N81" s="20">
        <v>217938</v>
      </c>
      <c r="O81" s="20">
        <v>814447</v>
      </c>
      <c r="P81" s="21">
        <v>3.7370582459231523</v>
      </c>
      <c r="Q81" s="10"/>
      <c r="R81" s="10"/>
      <c r="S81" s="11"/>
      <c r="T81"/>
      <c r="U81"/>
      <c r="V81"/>
    </row>
    <row r="82" spans="1:22" ht="15">
      <c r="A82" s="9" t="s">
        <v>77</v>
      </c>
      <c r="B82" s="33">
        <v>99348</v>
      </c>
      <c r="C82" s="31">
        <v>333584</v>
      </c>
      <c r="D82" s="21">
        <f t="shared" si="3"/>
        <v>3.3577324153480692</v>
      </c>
      <c r="E82" s="33">
        <v>100033</v>
      </c>
      <c r="F82" s="31">
        <v>87656</v>
      </c>
      <c r="G82" s="21">
        <f t="shared" si="4"/>
        <v>0.8762708306258935</v>
      </c>
      <c r="H82" s="20">
        <v>99908</v>
      </c>
      <c r="I82" s="29">
        <v>484895</v>
      </c>
      <c r="J82" s="21">
        <f t="shared" si="5"/>
        <v>4.8534151419305758</v>
      </c>
      <c r="K82" s="20">
        <v>99644</v>
      </c>
      <c r="L82" s="20">
        <v>679799</v>
      </c>
      <c r="M82" s="21">
        <v>6.8222773072136809</v>
      </c>
      <c r="N82" s="20">
        <v>99681</v>
      </c>
      <c r="O82" s="20">
        <v>566586</v>
      </c>
      <c r="P82" s="21">
        <v>5.6839919342703222</v>
      </c>
      <c r="Q82" s="10"/>
      <c r="R82" s="10"/>
      <c r="S82" s="11"/>
      <c r="T82"/>
      <c r="U82"/>
      <c r="V82"/>
    </row>
    <row r="83" spans="1:22" ht="15">
      <c r="A83" s="9" t="s">
        <v>78</v>
      </c>
      <c r="B83" s="33">
        <v>93805</v>
      </c>
      <c r="C83" s="31">
        <v>297197</v>
      </c>
      <c r="D83" s="21">
        <f t="shared" si="3"/>
        <v>3.1682426309898193</v>
      </c>
      <c r="E83" s="33">
        <v>93672</v>
      </c>
      <c r="F83" s="31">
        <v>119027</v>
      </c>
      <c r="G83" s="21">
        <f t="shared" si="4"/>
        <v>1.2706785378768468</v>
      </c>
      <c r="H83" s="20">
        <v>93735</v>
      </c>
      <c r="I83" s="29">
        <v>474709</v>
      </c>
      <c r="J83" s="21">
        <f t="shared" si="5"/>
        <v>5.0643729663412813</v>
      </c>
      <c r="K83" s="20">
        <v>93924</v>
      </c>
      <c r="L83" s="20">
        <v>735869</v>
      </c>
      <c r="M83" s="21">
        <v>7.8347280780205271</v>
      </c>
      <c r="N83" s="20">
        <v>93775</v>
      </c>
      <c r="O83" s="20">
        <v>810151</v>
      </c>
      <c r="P83" s="21">
        <v>8.6393068515062659</v>
      </c>
      <c r="Q83" s="10"/>
      <c r="R83" s="10"/>
      <c r="S83" s="11"/>
      <c r="T83"/>
      <c r="U83"/>
      <c r="V83"/>
    </row>
    <row r="84" spans="1:22" ht="15">
      <c r="A84" s="9" t="s">
        <v>79</v>
      </c>
      <c r="B84" s="33">
        <v>40704</v>
      </c>
      <c r="C84" s="31">
        <v>100701</v>
      </c>
      <c r="D84" s="21">
        <f t="shared" si="3"/>
        <v>2.4739829009433962</v>
      </c>
      <c r="E84" s="33">
        <v>40681</v>
      </c>
      <c r="F84" s="31">
        <v>53342</v>
      </c>
      <c r="G84" s="21">
        <f t="shared" si="4"/>
        <v>1.3112263710331604</v>
      </c>
      <c r="H84" s="20">
        <v>40860</v>
      </c>
      <c r="I84" s="29">
        <v>122984</v>
      </c>
      <c r="J84" s="21">
        <f t="shared" si="5"/>
        <v>3.0098874204601076</v>
      </c>
      <c r="K84" s="20">
        <v>40696</v>
      </c>
      <c r="L84" s="20">
        <v>180259</v>
      </c>
      <c r="M84" s="21">
        <v>4.4294033811676821</v>
      </c>
      <c r="N84" s="20">
        <v>41117</v>
      </c>
      <c r="O84" s="20">
        <v>204049</v>
      </c>
      <c r="P84" s="21">
        <v>4.9626431889486105</v>
      </c>
      <c r="Q84" s="10"/>
      <c r="R84" s="10"/>
      <c r="S84" s="11"/>
      <c r="T84"/>
      <c r="U84"/>
      <c r="V84"/>
    </row>
    <row r="85" spans="1:22" ht="15">
      <c r="A85" s="9" t="s">
        <v>80</v>
      </c>
      <c r="B85" s="33">
        <v>26830</v>
      </c>
      <c r="C85" s="31">
        <v>25042</v>
      </c>
      <c r="D85" s="21">
        <f t="shared" si="3"/>
        <v>0.93335818114051439</v>
      </c>
      <c r="E85" s="33">
        <v>27057</v>
      </c>
      <c r="F85" s="31">
        <v>21992</v>
      </c>
      <c r="G85" s="21">
        <f t="shared" si="4"/>
        <v>0.81280260191447684</v>
      </c>
      <c r="H85" s="20">
        <v>27309</v>
      </c>
      <c r="I85" s="29">
        <v>30818</v>
      </c>
      <c r="J85" s="21">
        <f t="shared" si="5"/>
        <v>1.1284924383902744</v>
      </c>
      <c r="K85" s="20">
        <v>27697</v>
      </c>
      <c r="L85" s="20">
        <v>40237</v>
      </c>
      <c r="M85" s="21">
        <v>1.4527566162400261</v>
      </c>
      <c r="N85" s="20">
        <v>28008</v>
      </c>
      <c r="O85" s="20">
        <v>44273</v>
      </c>
      <c r="P85" s="21">
        <v>1.5807269351613824</v>
      </c>
      <c r="Q85" s="10"/>
      <c r="R85" s="10"/>
      <c r="S85" s="11"/>
      <c r="T85"/>
      <c r="U85"/>
      <c r="V85"/>
    </row>
    <row r="86" spans="1:22" ht="15">
      <c r="A86" s="9" t="s">
        <v>81</v>
      </c>
      <c r="B86" s="33">
        <v>25363</v>
      </c>
      <c r="C86" s="31">
        <v>71798</v>
      </c>
      <c r="D86" s="21">
        <f t="shared" si="3"/>
        <v>2.8308165437842527</v>
      </c>
      <c r="E86" s="33">
        <v>25704</v>
      </c>
      <c r="F86" s="31">
        <v>26622</v>
      </c>
      <c r="G86" s="21">
        <f t="shared" si="4"/>
        <v>1.0357142857142858</v>
      </c>
      <c r="H86" s="20">
        <v>25679</v>
      </c>
      <c r="I86" s="29">
        <v>102125</v>
      </c>
      <c r="J86" s="21">
        <f t="shared" si="5"/>
        <v>3.9769850850889834</v>
      </c>
      <c r="K86" s="20">
        <v>25476</v>
      </c>
      <c r="L86" s="20">
        <v>158195</v>
      </c>
      <c r="M86" s="21">
        <v>6.2095697911760084</v>
      </c>
      <c r="N86" s="20">
        <v>25438</v>
      </c>
      <c r="O86" s="20">
        <v>171289</v>
      </c>
      <c r="P86" s="21">
        <v>6.733587546190738</v>
      </c>
      <c r="Q86" s="10"/>
      <c r="R86" s="10"/>
      <c r="S86" s="11"/>
      <c r="T86"/>
      <c r="U86"/>
      <c r="V86"/>
    </row>
    <row r="87" spans="1:22" ht="15">
      <c r="A87" s="9" t="s">
        <v>82</v>
      </c>
      <c r="B87" s="33">
        <v>39936</v>
      </c>
      <c r="C87" s="31">
        <v>109514</v>
      </c>
      <c r="D87" s="21">
        <f t="shared" si="3"/>
        <v>2.7422375801282053</v>
      </c>
      <c r="E87" s="33">
        <v>39630</v>
      </c>
      <c r="F87" s="31">
        <v>75395</v>
      </c>
      <c r="G87" s="21">
        <f t="shared" si="4"/>
        <v>1.902472874085289</v>
      </c>
      <c r="H87" s="20">
        <v>39239</v>
      </c>
      <c r="I87" s="29">
        <v>131904</v>
      </c>
      <c r="J87" s="21">
        <f t="shared" si="5"/>
        <v>3.3615535564107137</v>
      </c>
      <c r="K87" s="20">
        <v>39181</v>
      </c>
      <c r="L87" s="20">
        <v>186448</v>
      </c>
      <c r="M87" s="21">
        <v>4.7586330108981398</v>
      </c>
      <c r="N87" s="20">
        <v>38829</v>
      </c>
      <c r="O87" s="20">
        <v>202469</v>
      </c>
      <c r="P87" s="21">
        <v>5.2143758530994875</v>
      </c>
      <c r="Q87" s="10"/>
      <c r="R87" s="10"/>
      <c r="S87" s="11"/>
      <c r="T87"/>
      <c r="U87"/>
      <c r="V87"/>
    </row>
    <row r="88" spans="1:22" ht="15">
      <c r="A88" s="9" t="s">
        <v>83</v>
      </c>
      <c r="B88" s="33">
        <v>42987</v>
      </c>
      <c r="C88" s="31">
        <v>64797</v>
      </c>
      <c r="D88" s="21">
        <f t="shared" si="3"/>
        <v>1.5073626910461302</v>
      </c>
      <c r="E88" s="33">
        <v>42940</v>
      </c>
      <c r="F88" s="31">
        <v>44973</v>
      </c>
      <c r="G88" s="21">
        <f t="shared" si="4"/>
        <v>1.0473451327433629</v>
      </c>
      <c r="H88" s="20">
        <v>42525</v>
      </c>
      <c r="I88" s="29">
        <v>90210</v>
      </c>
      <c r="J88" s="21">
        <f t="shared" si="5"/>
        <v>2.1213403880070545</v>
      </c>
      <c r="K88" s="20">
        <v>41938</v>
      </c>
      <c r="L88" s="20">
        <v>120280</v>
      </c>
      <c r="M88" s="21">
        <v>2.8680433020172638</v>
      </c>
      <c r="N88" s="20">
        <v>42228</v>
      </c>
      <c r="O88" s="20">
        <v>133585</v>
      </c>
      <c r="P88" s="21">
        <v>3.1634223737804299</v>
      </c>
      <c r="Q88" s="10"/>
      <c r="R88" s="10"/>
      <c r="S88" s="11"/>
      <c r="T88"/>
      <c r="U88"/>
      <c r="V88"/>
    </row>
    <row r="89" spans="1:22" ht="15">
      <c r="A89" s="9" t="s">
        <v>101</v>
      </c>
      <c r="B89" s="33">
        <v>30075</v>
      </c>
      <c r="C89" s="31">
        <v>60712</v>
      </c>
      <c r="D89" s="21">
        <f t="shared" si="3"/>
        <v>2.0186866167913551</v>
      </c>
      <c r="E89" s="33">
        <v>30475</v>
      </c>
      <c r="F89" s="31">
        <v>2819</v>
      </c>
      <c r="G89" s="21">
        <f t="shared" si="4"/>
        <v>9.2502050861361776E-2</v>
      </c>
      <c r="H89" s="20">
        <v>30686</v>
      </c>
      <c r="I89" s="29">
        <v>82314</v>
      </c>
      <c r="J89" s="21">
        <f t="shared" si="5"/>
        <v>2.6824610571596166</v>
      </c>
      <c r="K89" s="20">
        <v>31052</v>
      </c>
      <c r="L89" s="20">
        <v>115394</v>
      </c>
      <c r="M89" s="21">
        <v>3.7161535488857402</v>
      </c>
      <c r="N89" s="20">
        <v>31417</v>
      </c>
      <c r="O89" s="20">
        <v>117867</v>
      </c>
      <c r="P89" s="21">
        <v>3.7516949422287298</v>
      </c>
      <c r="Q89" s="10"/>
      <c r="R89" s="10"/>
      <c r="S89" s="11"/>
      <c r="T89"/>
      <c r="U89"/>
      <c r="V89"/>
    </row>
    <row r="90" spans="1:22">
      <c r="A90" s="9" t="s">
        <v>100</v>
      </c>
      <c r="B90" s="20"/>
      <c r="C90" s="20"/>
      <c r="D90" s="21"/>
      <c r="E90" s="20"/>
      <c r="F90" s="20"/>
      <c r="G90" s="21"/>
      <c r="H90" s="20"/>
      <c r="I90" s="20"/>
      <c r="J90" s="21"/>
      <c r="K90" s="20"/>
      <c r="L90" s="20"/>
      <c r="M90" s="21"/>
      <c r="N90" s="20"/>
      <c r="O90" s="20"/>
      <c r="P90" s="21"/>
      <c r="Q90" s="10"/>
      <c r="R90" s="10"/>
      <c r="S90" s="11"/>
      <c r="T90"/>
      <c r="U90"/>
      <c r="V90"/>
    </row>
    <row r="91" spans="1:22">
      <c r="A91" s="18" t="s">
        <v>96</v>
      </c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10"/>
      <c r="R91" s="10"/>
      <c r="S91" s="11"/>
      <c r="T91"/>
      <c r="U91"/>
      <c r="V91"/>
    </row>
    <row r="92" spans="1:22" ht="15">
      <c r="A92" s="9" t="s">
        <v>84</v>
      </c>
      <c r="B92" s="31">
        <v>24971</v>
      </c>
      <c r="C92" s="31">
        <v>92404</v>
      </c>
      <c r="D92" s="21">
        <f t="shared" ref="D92:D100" si="6">C92/B92</f>
        <v>3.7004525249289175</v>
      </c>
      <c r="E92" s="31">
        <v>24972</v>
      </c>
      <c r="F92" s="31">
        <v>34851</v>
      </c>
      <c r="G92" s="21">
        <f t="shared" ref="G92:G100" si="7">F92/E92</f>
        <v>1.3956030754444979</v>
      </c>
      <c r="H92" s="20">
        <v>24761</v>
      </c>
      <c r="I92" s="29">
        <v>120819</v>
      </c>
      <c r="J92" s="21">
        <f t="shared" ref="J92:J100" si="8">I92/H92</f>
        <v>4.8794071321836761</v>
      </c>
      <c r="K92" s="20">
        <v>24453</v>
      </c>
      <c r="L92" s="20">
        <v>174766</v>
      </c>
      <c r="M92" s="21">
        <v>7.147016725964094</v>
      </c>
      <c r="N92" s="20">
        <v>24542</v>
      </c>
      <c r="O92" s="20">
        <v>177198</v>
      </c>
      <c r="P92" s="21">
        <v>7.2201939532230464</v>
      </c>
      <c r="Q92" s="10"/>
      <c r="R92" s="10"/>
      <c r="S92" s="11"/>
      <c r="T92"/>
      <c r="U92"/>
      <c r="V92"/>
    </row>
    <row r="93" spans="1:22" ht="15">
      <c r="A93" s="9" t="s">
        <v>85</v>
      </c>
      <c r="B93" s="31">
        <v>93825</v>
      </c>
      <c r="C93" s="31">
        <v>79484</v>
      </c>
      <c r="D93" s="21">
        <f t="shared" si="6"/>
        <v>0.84715161204369838</v>
      </c>
      <c r="E93" s="31">
        <v>92714</v>
      </c>
      <c r="F93" s="31">
        <v>34402</v>
      </c>
      <c r="G93" s="21">
        <f t="shared" si="7"/>
        <v>0.37105507258882153</v>
      </c>
      <c r="H93" s="20">
        <v>92533</v>
      </c>
      <c r="I93" s="29">
        <v>134266</v>
      </c>
      <c r="J93" s="21">
        <f t="shared" si="8"/>
        <v>1.451006667891455</v>
      </c>
      <c r="K93" s="20">
        <v>91722</v>
      </c>
      <c r="L93" s="20">
        <v>209259</v>
      </c>
      <c r="M93" s="21">
        <v>2.2814482893962191</v>
      </c>
      <c r="N93" s="20">
        <v>90426</v>
      </c>
      <c r="O93" s="20">
        <v>195016</v>
      </c>
      <c r="P93" s="21">
        <v>2.1566363656470484</v>
      </c>
      <c r="Q93" s="10"/>
      <c r="R93" s="10"/>
      <c r="S93" s="11"/>
      <c r="T93"/>
      <c r="U93"/>
      <c r="V93"/>
    </row>
    <row r="94" spans="1:22" ht="15">
      <c r="A94" s="9" t="s">
        <v>86</v>
      </c>
      <c r="B94" s="31">
        <v>41332</v>
      </c>
      <c r="C94" s="31">
        <v>55152</v>
      </c>
      <c r="D94" s="21">
        <f t="shared" si="6"/>
        <v>1.3343656246975708</v>
      </c>
      <c r="E94" s="31">
        <v>41973</v>
      </c>
      <c r="F94" s="31">
        <v>35451</v>
      </c>
      <c r="G94" s="21">
        <f t="shared" si="7"/>
        <v>0.84461439496819379</v>
      </c>
      <c r="H94" s="20">
        <v>42574</v>
      </c>
      <c r="I94" s="29">
        <v>61895</v>
      </c>
      <c r="J94" s="21">
        <f t="shared" si="8"/>
        <v>1.4538215812467703</v>
      </c>
      <c r="K94" s="20">
        <v>43369</v>
      </c>
      <c r="L94" s="20">
        <v>109019</v>
      </c>
      <c r="M94" s="21">
        <v>2.5137540639627383</v>
      </c>
      <c r="N94" s="20">
        <v>44051</v>
      </c>
      <c r="O94" s="20">
        <v>121940</v>
      </c>
      <c r="P94" s="21">
        <v>2.7681550929604324</v>
      </c>
      <c r="Q94" s="10"/>
      <c r="R94" s="10"/>
      <c r="S94" s="11"/>
      <c r="T94"/>
      <c r="U94"/>
      <c r="V94"/>
    </row>
    <row r="95" spans="1:22" ht="15">
      <c r="A95" s="9" t="s">
        <v>87</v>
      </c>
      <c r="B95" s="31">
        <v>452643</v>
      </c>
      <c r="C95" s="31">
        <v>760064</v>
      </c>
      <c r="D95" s="21">
        <f t="shared" si="6"/>
        <v>1.6791687930665005</v>
      </c>
      <c r="E95" s="31">
        <v>453410</v>
      </c>
      <c r="F95" s="31">
        <v>354173</v>
      </c>
      <c r="G95" s="21">
        <f t="shared" si="7"/>
        <v>0.78113186740477714</v>
      </c>
      <c r="H95" s="20">
        <v>454448</v>
      </c>
      <c r="I95" s="29">
        <v>863206</v>
      </c>
      <c r="J95" s="21">
        <f t="shared" si="8"/>
        <v>1.899460444319262</v>
      </c>
      <c r="K95" s="20">
        <v>453628</v>
      </c>
      <c r="L95" s="20">
        <v>1270459</v>
      </c>
      <c r="M95" s="21">
        <v>2.8006626575079139</v>
      </c>
      <c r="N95" s="20">
        <v>453500</v>
      </c>
      <c r="O95" s="20">
        <v>1377491</v>
      </c>
      <c r="P95" s="21">
        <v>3.0374663726571112</v>
      </c>
      <c r="Q95" s="10"/>
      <c r="R95" s="10"/>
      <c r="S95" s="11"/>
      <c r="T95"/>
      <c r="U95"/>
      <c r="V95"/>
    </row>
    <row r="96" spans="1:22" ht="15">
      <c r="A96" s="9" t="s">
        <v>88</v>
      </c>
      <c r="B96" s="31">
        <v>53417</v>
      </c>
      <c r="C96" s="31">
        <v>79659</v>
      </c>
      <c r="D96" s="21">
        <f t="shared" si="6"/>
        <v>1.4912668251680177</v>
      </c>
      <c r="E96" s="31">
        <v>53992</v>
      </c>
      <c r="F96" s="31">
        <v>9705</v>
      </c>
      <c r="G96" s="21">
        <f t="shared" si="7"/>
        <v>0.17974885168173063</v>
      </c>
      <c r="H96" s="20">
        <v>53789</v>
      </c>
      <c r="I96" s="29">
        <v>117436</v>
      </c>
      <c r="J96" s="21">
        <f t="shared" si="8"/>
        <v>2.1832716726468235</v>
      </c>
      <c r="K96" s="20">
        <v>53410</v>
      </c>
      <c r="L96" s="20">
        <v>188032</v>
      </c>
      <c r="M96" s="21">
        <v>3.5205392248642577</v>
      </c>
      <c r="N96" s="20">
        <v>54130</v>
      </c>
      <c r="O96" s="20">
        <v>188969</v>
      </c>
      <c r="P96" s="21">
        <v>3.491021614631443</v>
      </c>
      <c r="Q96" s="10"/>
      <c r="R96" s="10"/>
      <c r="S96" s="11"/>
      <c r="T96"/>
      <c r="U96"/>
      <c r="V96"/>
    </row>
    <row r="97" spans="1:22" ht="15">
      <c r="A97" s="9" t="s">
        <v>89</v>
      </c>
      <c r="B97" s="31">
        <v>22183</v>
      </c>
      <c r="C97" s="31">
        <v>55661</v>
      </c>
      <c r="D97" s="21">
        <f t="shared" si="6"/>
        <v>2.5091736915656133</v>
      </c>
      <c r="E97" s="31">
        <v>22285</v>
      </c>
      <c r="F97" s="31">
        <v>17644</v>
      </c>
      <c r="G97" s="21">
        <f t="shared" si="7"/>
        <v>0.79174332510657397</v>
      </c>
      <c r="H97" s="20">
        <v>21955</v>
      </c>
      <c r="I97" s="29">
        <v>97861</v>
      </c>
      <c r="J97" s="21">
        <f t="shared" si="8"/>
        <v>4.4573445684354365</v>
      </c>
      <c r="K97" s="20">
        <v>21837</v>
      </c>
      <c r="L97" s="20">
        <v>135327</v>
      </c>
      <c r="M97" s="21">
        <v>6.1971424646242612</v>
      </c>
      <c r="N97" s="20">
        <v>21795</v>
      </c>
      <c r="O97" s="20">
        <v>151694</v>
      </c>
      <c r="P97" s="21">
        <v>6.960036705666437</v>
      </c>
      <c r="Q97" s="10"/>
      <c r="R97" s="10"/>
      <c r="S97" s="11"/>
      <c r="T97"/>
      <c r="U97"/>
      <c r="V97"/>
    </row>
    <row r="98" spans="1:22" ht="15">
      <c r="A98" s="9" t="s">
        <v>90</v>
      </c>
      <c r="B98" s="31">
        <v>91290</v>
      </c>
      <c r="C98" s="31">
        <v>439688</v>
      </c>
      <c r="D98" s="21">
        <f t="shared" si="6"/>
        <v>4.8163873370577281</v>
      </c>
      <c r="E98" s="31">
        <v>91020</v>
      </c>
      <c r="F98" s="31">
        <v>254142</v>
      </c>
      <c r="G98" s="21">
        <f t="shared" si="7"/>
        <v>2.7921555702043506</v>
      </c>
      <c r="H98" s="20">
        <v>90126</v>
      </c>
      <c r="I98" s="29">
        <v>384526</v>
      </c>
      <c r="J98" s="21">
        <f t="shared" si="8"/>
        <v>4.2665379579699536</v>
      </c>
      <c r="K98" s="20">
        <v>89044</v>
      </c>
      <c r="L98" s="20">
        <v>548112</v>
      </c>
      <c r="M98" s="21">
        <v>6.1555186200080856</v>
      </c>
      <c r="N98" s="20">
        <v>88185</v>
      </c>
      <c r="O98" s="20">
        <v>627596</v>
      </c>
      <c r="P98" s="21">
        <v>7.1168112490786415</v>
      </c>
      <c r="Q98" s="10"/>
      <c r="R98" s="10"/>
      <c r="S98" s="11"/>
      <c r="T98"/>
      <c r="U98"/>
      <c r="V98"/>
    </row>
    <row r="99" spans="1:22" ht="15">
      <c r="A99" s="9" t="s">
        <v>91</v>
      </c>
      <c r="B99" s="31">
        <v>43925</v>
      </c>
      <c r="C99" s="31">
        <v>61575</v>
      </c>
      <c r="D99" s="21">
        <f t="shared" si="6"/>
        <v>1.4018212862834376</v>
      </c>
      <c r="E99" s="31">
        <v>43980</v>
      </c>
      <c r="F99" s="31">
        <v>14357</v>
      </c>
      <c r="G99" s="21">
        <f t="shared" si="7"/>
        <v>0.32644383810823102</v>
      </c>
      <c r="H99" s="20">
        <v>44392</v>
      </c>
      <c r="I99" s="29">
        <v>59597</v>
      </c>
      <c r="J99" s="21">
        <f t="shared" si="8"/>
        <v>1.3425166696702109</v>
      </c>
      <c r="K99" s="20">
        <v>44388</v>
      </c>
      <c r="L99" s="20">
        <v>153211</v>
      </c>
      <c r="M99" s="21">
        <v>3.451631071460755</v>
      </c>
      <c r="N99" s="20">
        <v>44830</v>
      </c>
      <c r="O99" s="20">
        <v>123000</v>
      </c>
      <c r="P99" s="21">
        <v>2.7436984162391256</v>
      </c>
      <c r="Q99" s="10"/>
      <c r="R99" s="10"/>
      <c r="S99" s="11"/>
      <c r="T99"/>
      <c r="U99"/>
      <c r="V99"/>
    </row>
    <row r="100" spans="1:22" ht="15">
      <c r="A100" s="9" t="s">
        <v>92</v>
      </c>
      <c r="B100" s="31">
        <v>69407</v>
      </c>
      <c r="C100" s="31">
        <v>237016</v>
      </c>
      <c r="D100" s="21">
        <f t="shared" si="6"/>
        <v>3.4148716988200039</v>
      </c>
      <c r="E100" s="31">
        <v>68725</v>
      </c>
      <c r="F100" s="31">
        <v>185879</v>
      </c>
      <c r="G100" s="21">
        <f t="shared" si="7"/>
        <v>2.7046780647508184</v>
      </c>
      <c r="H100" s="20">
        <v>68890</v>
      </c>
      <c r="I100" s="29">
        <v>293593</v>
      </c>
      <c r="J100" s="21">
        <f t="shared" si="8"/>
        <v>4.2617651328204387</v>
      </c>
      <c r="K100" s="20">
        <v>68585</v>
      </c>
      <c r="L100" s="20">
        <v>432344</v>
      </c>
      <c r="M100" s="21">
        <v>6.3037690457097035</v>
      </c>
      <c r="N100" s="20">
        <v>69466</v>
      </c>
      <c r="O100" s="20">
        <v>472800</v>
      </c>
      <c r="P100" s="21">
        <v>6.8062073532375553</v>
      </c>
      <c r="Q100" s="10"/>
      <c r="R100" s="10"/>
      <c r="S100" s="11"/>
      <c r="T100"/>
      <c r="U100"/>
      <c r="V100"/>
    </row>
    <row r="101" spans="1:22">
      <c r="A101" s="9"/>
      <c r="B101" s="35"/>
      <c r="C101" s="26"/>
      <c r="D101" s="26"/>
      <c r="E101" s="35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T101"/>
      <c r="U101"/>
      <c r="V101"/>
    </row>
    <row r="102" spans="1:22">
      <c r="A102" s="12" t="s">
        <v>93</v>
      </c>
      <c r="B102" s="31">
        <v>8526844</v>
      </c>
      <c r="C102" s="36">
        <v>18064072</v>
      </c>
      <c r="D102" s="21">
        <f>MEDIAN(D5:D100)</f>
        <v>1.8787016854076193</v>
      </c>
      <c r="E102" s="31">
        <v>8508881</v>
      </c>
      <c r="F102" s="20">
        <v>10040645</v>
      </c>
      <c r="G102" s="21">
        <f>MEDIAN(G5:G100)</f>
        <v>1.0409902597402598</v>
      </c>
      <c r="H102" s="20">
        <v>8438123</v>
      </c>
      <c r="I102" s="20">
        <v>23266470</v>
      </c>
      <c r="J102" s="21">
        <f>MEDIAN(J5:J100)</f>
        <v>2.5349923234390994</v>
      </c>
      <c r="K102" s="20">
        <v>8403629</v>
      </c>
      <c r="L102" s="20">
        <v>33548345</v>
      </c>
      <c r="M102" s="21">
        <f>MEDIAN(M5:M100)</f>
        <v>3.5278939367283324</v>
      </c>
      <c r="N102" s="20">
        <v>8374184</v>
      </c>
      <c r="O102" s="20">
        <v>33943329</v>
      </c>
      <c r="P102" s="21">
        <f>MEDIAN(P5:P100)</f>
        <v>3.6287550301026297</v>
      </c>
      <c r="Q102" s="13"/>
      <c r="R102" s="13"/>
      <c r="S102" s="14"/>
      <c r="T102"/>
      <c r="U102"/>
      <c r="V102"/>
    </row>
    <row r="103" spans="1:22">
      <c r="A103" s="9"/>
      <c r="B103" s="9"/>
      <c r="C103" s="9"/>
      <c r="D103" s="9">
        <v>2022</v>
      </c>
      <c r="E103" s="9"/>
      <c r="F103" s="9"/>
      <c r="G103" s="9">
        <v>2021</v>
      </c>
      <c r="H103" s="9"/>
      <c r="I103" s="9"/>
      <c r="J103" s="9">
        <v>2020</v>
      </c>
      <c r="K103" s="9"/>
      <c r="L103" s="9"/>
      <c r="M103" s="9">
        <v>2019</v>
      </c>
      <c r="N103" s="9"/>
      <c r="O103" s="9"/>
      <c r="P103" s="9">
        <v>2018</v>
      </c>
    </row>
    <row r="105" spans="1:22">
      <c r="S105" s="11"/>
      <c r="T105"/>
      <c r="U105"/>
      <c r="V105"/>
    </row>
    <row r="106" spans="1:22">
      <c r="T106"/>
      <c r="U106"/>
      <c r="V106"/>
    </row>
  </sheetData>
  <mergeCells count="6">
    <mergeCell ref="B1:D1"/>
    <mergeCell ref="E1:G1"/>
    <mergeCell ref="H1:J1"/>
    <mergeCell ref="K1:M1"/>
    <mergeCell ref="Q1:S1"/>
    <mergeCell ref="N1:P1"/>
  </mergeCells>
  <phoneticPr fontId="4" type="noConversion"/>
  <printOptions gridLines="1"/>
  <pageMargins left="0" right="0" top="1" bottom="1" header="0.5" footer="0.5"/>
  <pageSetup orientation="portrait" r:id="rId1"/>
  <headerFooter alignWithMargins="0">
    <oddFooter>&amp;C&amp;K000000FY2013 - FY2017 Statistical Data for Virginia Public Libraries: Library Visits Per Capita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Library Visits, 2018-2022</vt:lpstr>
      <vt:lpstr>LibraryVisitsChart</vt:lpstr>
      <vt:lpstr>'Library Visits, 2018-2022'!Print_Titles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Paranita S Carpenter</dc:creator>
  <cp:lastModifiedBy>Kim Armentrout</cp:lastModifiedBy>
  <cp:lastPrinted>2023-08-29T12:57:47Z</cp:lastPrinted>
  <dcterms:created xsi:type="dcterms:W3CDTF">2015-07-17T19:14:46Z</dcterms:created>
  <dcterms:modified xsi:type="dcterms:W3CDTF">2023-08-29T12:57:51Z</dcterms:modified>
</cp:coreProperties>
</file>