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trott\Downloads\"/>
    </mc:Choice>
  </mc:AlternateContent>
  <xr:revisionPtr revIDLastSave="0" documentId="8_{F44BDA63-0BAA-4B17-A0E9-5CC7A470C8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urnover Rate, 2019-2023" sheetId="1" r:id="rId1"/>
    <sheet name="Turnover Rate Chart" sheetId="2" r:id="rId2"/>
  </sheets>
  <definedNames>
    <definedName name="_xlnm.Print_Titles" localSheetId="0">'Turnover Rate, 2019-2023'!$A:$A,'Turnover Rate,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2" i="1" l="1"/>
  <c r="B102" i="1"/>
  <c r="D100" i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2" i="1" s="1"/>
  <c r="D10" i="1"/>
  <c r="D9" i="1"/>
  <c r="D8" i="1"/>
  <c r="D7" i="1"/>
  <c r="D6" i="1"/>
  <c r="D5" i="1"/>
  <c r="G100" i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103" i="1" l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M100" i="1" l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<sst xmlns="http://schemas.openxmlformats.org/spreadsheetml/2006/main" count="135" uniqueCount="113">
  <si>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</si>
  <si>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</si>
  <si>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</si>
  <si>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</si>
  <si>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</si>
  <si>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</si>
  <si>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</si>
  <si>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</si>
  <si>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</si>
  <si>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</si>
  <si>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</si>
  <si>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</si>
  <si>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</si>
  <si>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</si>
  <si>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</si>
  <si>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</si>
  <si>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</si>
  <si>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</si>
  <si>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</si>
  <si>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</si>
  <si>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</si>
  <si>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</si>
  <si>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</si>
  <si>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</si>
  <si>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</si>
  <si>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</si>
  <si>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</si>
  <si>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</si>
  <si>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</si>
  <si>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</si>
  <si>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</si>
  <si>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</si>
  <si>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</si>
  <si>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</si>
  <si>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</si>
  <si>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</si>
  <si>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</si>
  <si>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</si>
  <si>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</si>
  <si>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</si>
  <si>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</si>
  <si>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</si>
  <si>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</si>
  <si>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</si>
  <si>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</si>
  <si>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</si>
  <si>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</si>
  <si>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</si>
  <si>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</si>
  <si>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</si>
  <si>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</si>
  <si>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</si>
  <si>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</si>
  <si>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</si>
  <si>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</si>
  <si>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</si>
  <si>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</si>
  <si>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</si>
  <si>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</si>
  <si>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</si>
  <si>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</si>
  <si>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</si>
  <si>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</si>
  <si>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</si>
  <si>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</si>
  <si>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</si>
  <si>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</si>
  <si>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</si>
  <si>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</si>
  <si>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</si>
  <si>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</si>
  <si>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</si>
  <si>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</si>
  <si>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</si>
  <si>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</si>
  <si>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</si>
  <si>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</si>
  <si>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</si>
  <si>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</si>
  <si>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</si>
  <si>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</si>
  <si>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</si>
  <si>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</si>
  <si>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</si>
  <si>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</si>
  <si>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</si>
  <si>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</si>
  <si>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</si>
  <si>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</si>
  <si>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</si>
  <si>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</si>
  <si>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</si>
  <si>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</si>
  <si>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</si>
  <si>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</si>
  <si>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</si>
  <si>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</si>
  <si>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</si>
  <si>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</si>
  <si>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</si>
  <si>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</si>
  <si>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</si>
  <si>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</si>
  <si>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</si>
  <si>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</si>
  <si>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</si>
  <si>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</si>
  <si>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</si>
  <si>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</si>
  <si>
    <t>FY2023 Data</t>
  </si>
  <si>
    <t>Data Not Reported</t>
  </si>
  <si>
    <t xml:space="preserve">
Rate</t>
  </si>
  <si>
    <t xml:space="preserve">
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</si>
</sst>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3" fontId="1" fillId="0" borderId="9" xfId="0" applyNumberFormat="1" applyFont="1" applyBorder="1"/>
    <xf numFmtId="3" fontId="0" fillId="0" borderId="0" xfId="0" applyNumberFormat="1"/>
    <xf numFmtId="1" fontId="2" fillId="0" borderId="9" xfId="0" applyNumberFormat="1" applyFont="1" applyBorder="1"/>
    <xf numFmtId="3" fontId="1" fillId="0" borderId="0" xfId="0" applyNumberFormat="1" applyFont="1"/>
    <xf numFmtId="0" fontId="2" fillId="0" borderId="9" xfId="0" applyFont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3" fontId="4" fillId="0" borderId="12" xfId="0" applyNumberFormat="1" applyFont="1" applyFill="1" applyBorder="1" applyAlignment="1">
      <alignment horizontal="right" vertical="top" shrinkToFit="1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3" xfId="0" applyNumberFormat="1" applyFont="1" applyBorder="1"/>
    <xf numFmtId="0" fontId="4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3" fontId="4" fillId="0" borderId="10" xfId="0" applyNumberFormat="1" applyFont="1" applyFill="1" applyBorder="1" applyAlignment="1">
      <alignment shrinkToFit="1"/>
    </xf>
    <xf numFmtId="0" fontId="0" fillId="0" borderId="10" xfId="0" applyBorder="1" applyAlignment="1">
      <alignment horizontal="left" wrapText="1"/>
    </xf>
    <xf numFmtId="3" fontId="5" fillId="0" borderId="10" xfId="0" applyNumberFormat="1" applyFont="1" applyBorder="1"/>
    <xf numFmtId="2" fontId="4" fillId="0" borderId="10" xfId="0" applyNumberFormat="1" applyFont="1" applyBorder="1" applyAlignment="1">
      <alignment horizontal="right" vertical="top" shrinkToFit="1"/>
    </xf>
    <xf numFmtId="1" fontId="5" fillId="0" borderId="10" xfId="0" applyNumberFormat="1" applyFont="1" applyBorder="1"/>
    <xf numFmtId="3" fontId="4" fillId="0" borderId="10" xfId="0" applyNumberFormat="1" applyFont="1" applyBorder="1" applyAlignment="1">
      <alignment horizontal="right" vertical="top" shrinkToFi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3" fontId="4" fillId="0" borderId="10" xfId="0" applyNumberFormat="1" applyFont="1" applyBorder="1" applyAlignment="1">
      <alignment shrinkToFi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wrapText="1"/>
    </xf>
    <xf numFmtId="3" fontId="0" fillId="0" borderId="12" xfId="0" applyNumberFormat="1" applyBorder="1" applyAlignment="1">
      <alignment horizontal="left" wrapText="1"/>
    </xf>
    <xf numFmtId="2" fontId="4" fillId="0" borderId="12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top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2019- 2023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('Turnover Rate, 2019-2023'!$D$104,'Turnover Rate, 2019-2023'!$G$104,'Turnover Rate, 2019-2023'!$J$104,'Turnover Rate, 2019-2023'!$M$104,'Turnover Rate, 2019-2023'!$P$104)</c:f>
              <c:numCache>
                <c:formatCode>0</c:formatCode>
                <c:ptCount val="5"/>
                <c:pt idx="0" formatCode="General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('Turnover Rate, 2019-2023'!$D$102,'Turnover Rate, 2019-2023'!$G$102,'Turnover Rate, 2019-2023'!$J$102,'Turnover Rate, 2019-2023'!$M$102,'Turnover Rate, 2019-2023'!$P$102)</c:f>
              <c:numCache>
                <c:formatCode>0.00</c:formatCode>
                <c:ptCount val="5"/>
                <c:pt idx="0">
                  <c:v>0.67298121791317211</c:v>
                </c:pt>
                <c:pt idx="1">
                  <c:v>0.84</c:v>
                </c:pt>
                <c:pt idx="2">
                  <c:v>0.19</c:v>
                </c:pt>
                <c:pt idx="3">
                  <c:v>0.2</c:v>
                </c:pt>
                <c:pt idx="4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('Turnover Rate, 2019-2023'!$D$104,'Turnover Rate, 2019-2023'!$G$104,'Turnover Rate, 2019-2023'!$J$104,'Turnover Rate, 2019-2023'!$M$104,'Turnover Rate, 2019-2023'!$P$104)</c:f>
              <c:numCache>
                <c:formatCode>0</c:formatCode>
                <c:ptCount val="5"/>
                <c:pt idx="0" formatCode="General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('Turnover Rate, 2019-2023'!$D$103,'Turnover Rate, 2019-2023'!$G$103,'Turnover Rate, 2019-2023'!$J$103,'Turnover Rate, 2019-2023'!$M$103,'Turnover Rate, 2019-2023'!$P$103)</c:f>
              <c:numCache>
                <c:formatCode>0.00</c:formatCode>
                <c:ptCount val="5"/>
                <c:pt idx="0">
                  <c:v>0.32726424709357566</c:v>
                </c:pt>
                <c:pt idx="1">
                  <c:v>0.45</c:v>
                </c:pt>
                <c:pt idx="2">
                  <c:v>0.16</c:v>
                </c:pt>
                <c:pt idx="3">
                  <c:v>0.17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779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&amp;C&amp;K0000002019-2023  Statistical Data for Virginia Public Libraries:  Turnover Rate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078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"/>
  <sheetViews>
    <sheetView tabSelected="1" topLeftCell="A80" workbookViewId="0">
      <selection activeCell="Q80" sqref="Q1:S1048576"/>
    </sheetView>
  </sheetViews>
  <sheetFormatPr defaultColWidth="8.88671875" defaultRowHeight="13.2" x14ac:dyDescent="0.25"/>
  <cols>
    <col min="1" max="1" width="56.6640625" customWidth="1"/>
    <col min="2" max="2" width="10.109375" style="36" customWidth="1"/>
    <col min="3" max="3" width="11.88671875" style="36" bestFit="1" customWidth="1"/>
    <col min="4" max="4" width="8.88671875" style="36" customWidth="1"/>
    <col min="5" max="5" width="10.88671875" bestFit="1" customWidth="1"/>
    <col min="6" max="6" width="11.6640625" bestFit="1" customWidth="1"/>
    <col min="7" max="7" width="9.109375" bestFit="1" customWidth="1"/>
    <col min="8" max="8" width="10.88671875" bestFit="1" customWidth="1"/>
    <col min="9" max="9" width="11.6640625" bestFit="1" customWidth="1"/>
    <col min="10" max="10" width="9.109375" bestFit="1" customWidth="1"/>
    <col min="11" max="11" width="10.88671875" bestFit="1" customWidth="1"/>
    <col min="12" max="12" width="11.6640625" bestFit="1" customWidth="1"/>
    <col min="13" max="13" width="9.109375" bestFit="1" customWidth="1"/>
    <col min="14" max="14" width="10.88671875" bestFit="1" customWidth="1"/>
    <col min="15" max="15" width="11.6640625" bestFit="1" customWidth="1"/>
    <col min="16" max="16" width="9.109375" bestFit="1" customWidth="1"/>
  </cols>
  <sheetData>
    <row r="1" spans="1:16" s="2" customFormat="1" x14ac:dyDescent="0.25">
      <c r="A1" s="1"/>
      <c r="B1" s="47" t="s">
        <v>109</v>
      </c>
      <c r="C1" s="48"/>
      <c r="D1" s="49"/>
      <c r="E1" s="44" t="s">
        <v>108</v>
      </c>
      <c r="F1" s="45"/>
      <c r="G1" s="46"/>
      <c r="H1" s="44" t="s">
        <v>107</v>
      </c>
      <c r="I1" s="45"/>
      <c r="J1" s="46"/>
      <c r="K1" s="44" t="s">
        <v>105</v>
      </c>
      <c r="L1" s="45"/>
      <c r="M1" s="46"/>
      <c r="N1" s="44" t="s">
        <v>104</v>
      </c>
      <c r="O1" s="45"/>
      <c r="P1" s="46"/>
    </row>
    <row r="2" spans="1:16" s="5" customFormat="1" ht="12.75" customHeight="1" x14ac:dyDescent="0.25">
      <c r="A2" s="3" t="s">
        <v>0</v>
      </c>
      <c r="B2" s="42" t="s">
        <v>1</v>
      </c>
      <c r="C2" s="42" t="s">
        <v>2</v>
      </c>
      <c r="D2" s="42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5">
      <c r="A3" s="6"/>
      <c r="B3" s="43" t="s">
        <v>4</v>
      </c>
      <c r="C3" s="43" t="s">
        <v>112</v>
      </c>
      <c r="D3" s="43" t="s">
        <v>111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5">
      <c r="A4" s="8"/>
      <c r="B4" s="27"/>
      <c r="C4" s="27"/>
      <c r="D4" s="2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4.4" x14ac:dyDescent="0.3">
      <c r="A5" s="9" t="s">
        <v>7</v>
      </c>
      <c r="B5" s="28">
        <v>837852</v>
      </c>
      <c r="C5" s="28">
        <v>484378</v>
      </c>
      <c r="D5" s="29">
        <f>B5/C5</f>
        <v>1.7297482544624241</v>
      </c>
      <c r="E5" s="21">
        <v>1114046</v>
      </c>
      <c r="F5" s="15">
        <v>633042</v>
      </c>
      <c r="G5" s="16">
        <f>E5/F5</f>
        <v>1.7598295215799267</v>
      </c>
      <c r="H5" s="21">
        <v>161050</v>
      </c>
      <c r="I5" s="15">
        <v>679786</v>
      </c>
      <c r="J5" s="16">
        <f>H5/I5</f>
        <v>0.23691279314372465</v>
      </c>
      <c r="K5" s="15">
        <v>160719</v>
      </c>
      <c r="L5" s="15">
        <v>620410</v>
      </c>
      <c r="M5" s="16">
        <f>K5/L5</f>
        <v>0.25905288438290808</v>
      </c>
      <c r="N5" s="15">
        <v>1142508</v>
      </c>
      <c r="O5" s="15">
        <v>420429</v>
      </c>
      <c r="P5" s="16">
        <v>2.7174814296825387</v>
      </c>
    </row>
    <row r="6" spans="1:16" ht="14.4" x14ac:dyDescent="0.3">
      <c r="A6" s="14" t="s">
        <v>100</v>
      </c>
      <c r="B6" s="28">
        <v>24649</v>
      </c>
      <c r="C6" s="28">
        <v>1609423</v>
      </c>
      <c r="D6" s="29">
        <f t="shared" ref="D6:D69" si="0">B6/C6</f>
        <v>1.5315426708826704E-2</v>
      </c>
      <c r="E6" s="21">
        <v>32203</v>
      </c>
      <c r="F6" s="15">
        <v>1362447</v>
      </c>
      <c r="G6" s="16">
        <f t="shared" ref="G6:G69" si="1">E6/F6</f>
        <v>2.3636148782301258E-2</v>
      </c>
      <c r="H6" s="21">
        <v>20860</v>
      </c>
      <c r="I6" s="15">
        <v>1094274</v>
      </c>
      <c r="J6" s="16">
        <f t="shared" ref="J6:J69" si="2">H6/I6</f>
        <v>1.9062867252625942E-2</v>
      </c>
      <c r="K6" s="15">
        <v>21255</v>
      </c>
      <c r="L6" s="15">
        <v>942945</v>
      </c>
      <c r="M6" s="16">
        <f t="shared" ref="M6:M70" si="3">K6/L6</f>
        <v>2.2541081399233252E-2</v>
      </c>
      <c r="N6" s="15">
        <v>27098</v>
      </c>
      <c r="O6" s="15">
        <v>734432</v>
      </c>
      <c r="P6" s="16">
        <v>3.6896540455753565E-2</v>
      </c>
    </row>
    <row r="7" spans="1:16" ht="14.4" x14ac:dyDescent="0.3">
      <c r="A7" s="9" t="s">
        <v>8</v>
      </c>
      <c r="B7" s="28">
        <v>88544</v>
      </c>
      <c r="C7" s="28">
        <v>102301</v>
      </c>
      <c r="D7" s="29">
        <f t="shared" si="0"/>
        <v>0.86552428617511068</v>
      </c>
      <c r="E7" s="21">
        <v>81676</v>
      </c>
      <c r="F7" s="15">
        <v>102837</v>
      </c>
      <c r="G7" s="16">
        <f t="shared" si="1"/>
        <v>0.79422775849159344</v>
      </c>
      <c r="H7" s="21">
        <v>31867</v>
      </c>
      <c r="I7" s="15">
        <v>100407</v>
      </c>
      <c r="J7" s="16">
        <f t="shared" si="2"/>
        <v>0.31737827043931199</v>
      </c>
      <c r="K7" s="15">
        <v>31982</v>
      </c>
      <c r="L7" s="15">
        <v>102955</v>
      </c>
      <c r="M7" s="16">
        <f t="shared" si="3"/>
        <v>0.31064057112330629</v>
      </c>
      <c r="N7" s="15">
        <v>102939</v>
      </c>
      <c r="O7" s="15">
        <v>105447</v>
      </c>
      <c r="P7" s="16">
        <v>0.97621553956015816</v>
      </c>
    </row>
    <row r="8" spans="1:16" ht="14.4" x14ac:dyDescent="0.3">
      <c r="A8" s="9" t="s">
        <v>9</v>
      </c>
      <c r="B8" s="28">
        <v>218208</v>
      </c>
      <c r="C8" s="28">
        <v>1237361</v>
      </c>
      <c r="D8" s="29">
        <f t="shared" si="0"/>
        <v>0.17634950511613021</v>
      </c>
      <c r="E8" s="21">
        <v>239424</v>
      </c>
      <c r="F8" s="15">
        <v>1340306</v>
      </c>
      <c r="G8" s="16">
        <f t="shared" si="1"/>
        <v>0.17863383436319766</v>
      </c>
      <c r="H8" s="21">
        <v>88481</v>
      </c>
      <c r="I8" s="15">
        <v>1132182</v>
      </c>
      <c r="J8" s="16">
        <f t="shared" si="2"/>
        <v>7.8150862670489374E-2</v>
      </c>
      <c r="K8" s="15">
        <v>65525</v>
      </c>
      <c r="L8" s="15">
        <v>1036204</v>
      </c>
      <c r="M8" s="16">
        <f t="shared" si="3"/>
        <v>6.3235617696901378E-2</v>
      </c>
      <c r="N8" s="15">
        <v>261651</v>
      </c>
      <c r="O8" s="15">
        <v>1365757</v>
      </c>
      <c r="P8" s="16">
        <v>0.19157946838273573</v>
      </c>
    </row>
    <row r="9" spans="1:16" ht="14.4" x14ac:dyDescent="0.3">
      <c r="A9" s="9" t="s">
        <v>10</v>
      </c>
      <c r="B9" s="28">
        <v>2166630</v>
      </c>
      <c r="C9" s="28">
        <v>653649</v>
      </c>
      <c r="D9" s="29">
        <f t="shared" si="0"/>
        <v>3.3146688819228669</v>
      </c>
      <c r="E9" s="21">
        <v>2910897</v>
      </c>
      <c r="F9" s="15">
        <v>588524</v>
      </c>
      <c r="G9" s="16">
        <f t="shared" si="1"/>
        <v>4.9460973554179608</v>
      </c>
      <c r="H9" s="21">
        <v>241031</v>
      </c>
      <c r="I9" s="15">
        <v>563709</v>
      </c>
      <c r="J9" s="16">
        <f t="shared" si="2"/>
        <v>0.42758054244299809</v>
      </c>
      <c r="K9" s="15">
        <v>239074</v>
      </c>
      <c r="L9" s="15">
        <v>577078</v>
      </c>
      <c r="M9" s="16">
        <f t="shared" si="3"/>
        <v>0.41428368435462798</v>
      </c>
      <c r="N9" s="15">
        <v>2415439</v>
      </c>
      <c r="O9" s="15">
        <v>554666</v>
      </c>
      <c r="P9" s="16">
        <v>4.3547630465902003</v>
      </c>
    </row>
    <row r="10" spans="1:16" ht="14.4" x14ac:dyDescent="0.3">
      <c r="A10" s="9" t="s">
        <v>11</v>
      </c>
      <c r="B10" s="28">
        <v>547137</v>
      </c>
      <c r="C10" s="28">
        <v>1512038</v>
      </c>
      <c r="D10" s="29">
        <f t="shared" si="0"/>
        <v>0.36185400102378379</v>
      </c>
      <c r="E10" s="21">
        <v>378365</v>
      </c>
      <c r="F10" s="15">
        <v>1508704</v>
      </c>
      <c r="G10" s="16">
        <f t="shared" si="1"/>
        <v>0.25078809362207566</v>
      </c>
      <c r="H10" s="21">
        <v>75254</v>
      </c>
      <c r="I10" s="15">
        <v>917012</v>
      </c>
      <c r="J10" s="16">
        <f t="shared" si="2"/>
        <v>8.2064356845930039E-2</v>
      </c>
      <c r="K10" s="15">
        <v>75013</v>
      </c>
      <c r="L10" s="15">
        <v>728743</v>
      </c>
      <c r="M10" s="16">
        <f t="shared" si="3"/>
        <v>0.10293477947644095</v>
      </c>
      <c r="N10" s="15">
        <v>496538</v>
      </c>
      <c r="O10" s="15">
        <v>234930</v>
      </c>
      <c r="P10" s="16">
        <v>2.1135572298131358</v>
      </c>
    </row>
    <row r="11" spans="1:16" ht="14.4" x14ac:dyDescent="0.3">
      <c r="A11" s="9" t="s">
        <v>12</v>
      </c>
      <c r="B11" s="28">
        <v>341439</v>
      </c>
      <c r="C11" s="28">
        <v>1523576</v>
      </c>
      <c r="D11" s="29">
        <f t="shared" si="0"/>
        <v>0.22410368764013086</v>
      </c>
      <c r="E11" s="21">
        <v>379768</v>
      </c>
      <c r="F11" s="15">
        <v>1359060</v>
      </c>
      <c r="G11" s="16">
        <f t="shared" si="1"/>
        <v>0.27943431489411802</v>
      </c>
      <c r="H11" s="21">
        <v>78329</v>
      </c>
      <c r="I11" s="15">
        <v>1105735</v>
      </c>
      <c r="J11" s="16">
        <f t="shared" si="2"/>
        <v>7.0838853794082668E-2</v>
      </c>
      <c r="K11" s="15">
        <v>77807</v>
      </c>
      <c r="L11" s="15">
        <v>990369</v>
      </c>
      <c r="M11" s="16">
        <f t="shared" si="3"/>
        <v>7.8563646479241578E-2</v>
      </c>
      <c r="N11" s="15">
        <v>364640</v>
      </c>
      <c r="O11" s="15">
        <v>830363</v>
      </c>
      <c r="P11" s="16">
        <v>0.43913324654398139</v>
      </c>
    </row>
    <row r="12" spans="1:16" ht="14.4" x14ac:dyDescent="0.3">
      <c r="A12" s="9" t="s">
        <v>13</v>
      </c>
      <c r="B12" s="28">
        <v>255431</v>
      </c>
      <c r="C12" s="28">
        <v>1720439</v>
      </c>
      <c r="D12" s="29">
        <f t="shared" si="0"/>
        <v>0.14846850135343362</v>
      </c>
      <c r="E12" s="21">
        <v>306407</v>
      </c>
      <c r="F12" s="15">
        <v>1684555</v>
      </c>
      <c r="G12" s="16">
        <f t="shared" si="1"/>
        <v>0.18189195366135269</v>
      </c>
      <c r="H12" s="21">
        <v>81708</v>
      </c>
      <c r="I12" s="15">
        <v>1318143</v>
      </c>
      <c r="J12" s="16">
        <f t="shared" si="2"/>
        <v>6.1987204726649536E-2</v>
      </c>
      <c r="K12" s="15">
        <v>82042</v>
      </c>
      <c r="L12" s="15">
        <v>1186893</v>
      </c>
      <c r="M12" s="16">
        <f t="shared" si="3"/>
        <v>6.912333293734145E-2</v>
      </c>
      <c r="N12" s="15">
        <v>398457</v>
      </c>
      <c r="O12" s="15">
        <v>330097</v>
      </c>
      <c r="P12" s="16">
        <v>1.2070906430534054</v>
      </c>
    </row>
    <row r="13" spans="1:16" ht="14.4" x14ac:dyDescent="0.3">
      <c r="A13" s="9" t="s">
        <v>101</v>
      </c>
      <c r="B13" s="28">
        <v>43334</v>
      </c>
      <c r="C13" s="28">
        <v>55102</v>
      </c>
      <c r="D13" s="29">
        <f t="shared" si="0"/>
        <v>0.78643243439439581</v>
      </c>
      <c r="E13" s="21">
        <v>38459</v>
      </c>
      <c r="F13" s="15">
        <v>60583</v>
      </c>
      <c r="G13" s="16">
        <f t="shared" si="1"/>
        <v>0.63481504712543124</v>
      </c>
      <c r="H13" s="21">
        <v>6432</v>
      </c>
      <c r="I13" s="15">
        <v>60136</v>
      </c>
      <c r="J13" s="16">
        <f t="shared" si="2"/>
        <v>0.10695756285752295</v>
      </c>
      <c r="K13" s="15">
        <v>6511</v>
      </c>
      <c r="L13" s="15">
        <v>59534</v>
      </c>
      <c r="M13" s="16">
        <f t="shared" si="3"/>
        <v>0.10936607652769846</v>
      </c>
      <c r="N13" s="15">
        <v>21826</v>
      </c>
      <c r="O13" s="15">
        <v>67136</v>
      </c>
      <c r="P13" s="16">
        <v>0.32510128693994278</v>
      </c>
    </row>
    <row r="14" spans="1:16" ht="14.4" x14ac:dyDescent="0.3">
      <c r="A14" s="9" t="s">
        <v>14</v>
      </c>
      <c r="B14" s="28">
        <v>174441</v>
      </c>
      <c r="C14" s="28">
        <v>318251</v>
      </c>
      <c r="D14" s="29">
        <f t="shared" si="0"/>
        <v>0.548123965046457</v>
      </c>
      <c r="E14" s="21">
        <v>194601</v>
      </c>
      <c r="F14" s="15">
        <v>313720</v>
      </c>
      <c r="G14" s="16">
        <f t="shared" si="1"/>
        <v>0.62030154277699856</v>
      </c>
      <c r="H14" s="21">
        <v>82347</v>
      </c>
      <c r="I14" s="15">
        <v>311378</v>
      </c>
      <c r="J14" s="16">
        <f t="shared" si="2"/>
        <v>0.26445991688558601</v>
      </c>
      <c r="K14" s="15">
        <v>83287</v>
      </c>
      <c r="L14" s="15">
        <v>320964</v>
      </c>
      <c r="M14" s="16">
        <f t="shared" si="3"/>
        <v>0.2594901608903179</v>
      </c>
      <c r="N14" s="15">
        <v>199161</v>
      </c>
      <c r="O14" s="15">
        <v>314919</v>
      </c>
      <c r="P14" s="16">
        <v>0.63241976508244979</v>
      </c>
    </row>
    <row r="15" spans="1:16" ht="14.4" x14ac:dyDescent="0.3">
      <c r="A15" s="9" t="s">
        <v>15</v>
      </c>
      <c r="B15" s="28">
        <v>195761</v>
      </c>
      <c r="C15" s="28">
        <v>144357</v>
      </c>
      <c r="D15" s="29">
        <f t="shared" si="0"/>
        <v>1.3560894172087257</v>
      </c>
      <c r="E15" s="21">
        <v>126621</v>
      </c>
      <c r="F15" s="15">
        <v>141990</v>
      </c>
      <c r="G15" s="16">
        <f t="shared" si="1"/>
        <v>0.89175998309740123</v>
      </c>
      <c r="H15" s="21">
        <v>33288</v>
      </c>
      <c r="I15" s="15">
        <v>156169</v>
      </c>
      <c r="J15" s="16">
        <f t="shared" si="2"/>
        <v>0.2131536988774981</v>
      </c>
      <c r="K15" s="15">
        <v>33350</v>
      </c>
      <c r="L15" s="15">
        <v>161590</v>
      </c>
      <c r="M15" s="16">
        <f t="shared" si="3"/>
        <v>0.20638653382016214</v>
      </c>
      <c r="N15" s="15">
        <v>215863</v>
      </c>
      <c r="O15" s="15">
        <v>159971</v>
      </c>
      <c r="P15" s="16">
        <v>1.3493883266342024</v>
      </c>
    </row>
    <row r="16" spans="1:16" ht="14.4" x14ac:dyDescent="0.3">
      <c r="A16" s="9" t="s">
        <v>16</v>
      </c>
      <c r="B16" s="28">
        <v>205920</v>
      </c>
      <c r="C16" s="28">
        <v>685088</v>
      </c>
      <c r="D16" s="29">
        <f t="shared" si="0"/>
        <v>0.30057452473258911</v>
      </c>
      <c r="E16" s="21">
        <v>271815</v>
      </c>
      <c r="F16" s="15">
        <v>540835</v>
      </c>
      <c r="G16" s="16">
        <f t="shared" si="1"/>
        <v>0.50258396738376765</v>
      </c>
      <c r="H16" s="21">
        <v>16877</v>
      </c>
      <c r="I16" s="15">
        <v>535197</v>
      </c>
      <c r="J16" s="16">
        <f t="shared" si="2"/>
        <v>3.153418274018726E-2</v>
      </c>
      <c r="K16" s="15">
        <v>17160</v>
      </c>
      <c r="L16" s="15">
        <v>507199</v>
      </c>
      <c r="M16" s="16">
        <f t="shared" si="3"/>
        <v>3.3832874276171682E-2</v>
      </c>
      <c r="N16" s="15">
        <v>279200</v>
      </c>
      <c r="O16" s="15">
        <v>490319</v>
      </c>
      <c r="P16" s="16">
        <v>0.56942521093410614</v>
      </c>
    </row>
    <row r="17" spans="1:16" ht="14.4" x14ac:dyDescent="0.3">
      <c r="A17" s="9" t="s">
        <v>17</v>
      </c>
      <c r="B17" s="28">
        <v>21516</v>
      </c>
      <c r="C17" s="28">
        <v>389594</v>
      </c>
      <c r="D17" s="29">
        <f t="shared" si="0"/>
        <v>5.5226723204156121E-2</v>
      </c>
      <c r="E17" s="21">
        <v>24058</v>
      </c>
      <c r="F17" s="15">
        <v>1205075</v>
      </c>
      <c r="G17" s="16">
        <f t="shared" si="1"/>
        <v>1.9963902661660062E-2</v>
      </c>
      <c r="H17" s="21">
        <v>21576</v>
      </c>
      <c r="I17" s="15">
        <v>1189570</v>
      </c>
      <c r="J17" s="16">
        <f t="shared" si="2"/>
        <v>1.8137646376421731E-2</v>
      </c>
      <c r="K17" s="15">
        <v>22004</v>
      </c>
      <c r="L17" s="15">
        <v>921250</v>
      </c>
      <c r="M17" s="16">
        <f t="shared" si="3"/>
        <v>2.3884938941655359E-2</v>
      </c>
      <c r="N17" s="15">
        <v>38163</v>
      </c>
      <c r="O17" s="15">
        <v>920710</v>
      </c>
      <c r="P17" s="16">
        <v>4.1449533512180815E-2</v>
      </c>
    </row>
    <row r="18" spans="1:16" ht="14.4" x14ac:dyDescent="0.3">
      <c r="A18" s="9" t="s">
        <v>18</v>
      </c>
      <c r="B18" s="28">
        <v>189436</v>
      </c>
      <c r="C18" s="28">
        <v>1536198</v>
      </c>
      <c r="D18" s="29">
        <f t="shared" si="0"/>
        <v>0.12331483311396058</v>
      </c>
      <c r="E18" s="21">
        <v>204897</v>
      </c>
      <c r="F18" s="15">
        <v>1394961</v>
      </c>
      <c r="G18" s="16">
        <f t="shared" si="1"/>
        <v>0.14688367631783253</v>
      </c>
      <c r="H18" s="21">
        <v>55425</v>
      </c>
      <c r="I18" s="15">
        <v>1175896</v>
      </c>
      <c r="J18" s="16">
        <f t="shared" si="2"/>
        <v>4.7134270377652443E-2</v>
      </c>
      <c r="K18" s="15">
        <v>55503</v>
      </c>
      <c r="L18" s="15">
        <v>964193</v>
      </c>
      <c r="M18" s="16">
        <f t="shared" si="3"/>
        <v>5.7564201358026867E-2</v>
      </c>
      <c r="N18" s="15">
        <v>197413</v>
      </c>
      <c r="O18" s="15">
        <v>842047</v>
      </c>
      <c r="P18" s="16">
        <v>0.2344441581051889</v>
      </c>
    </row>
    <row r="19" spans="1:16" ht="14.4" x14ac:dyDescent="0.3">
      <c r="A19" s="9" t="s">
        <v>19</v>
      </c>
      <c r="B19" s="28">
        <v>22278</v>
      </c>
      <c r="C19" s="28">
        <v>83759</v>
      </c>
      <c r="D19" s="29">
        <f t="shared" si="0"/>
        <v>0.26597738750462635</v>
      </c>
      <c r="E19" s="21">
        <v>40358</v>
      </c>
      <c r="F19" s="15">
        <v>76878</v>
      </c>
      <c r="G19" s="16">
        <f t="shared" si="1"/>
        <v>0.52496162751372299</v>
      </c>
      <c r="H19" s="21">
        <v>30292</v>
      </c>
      <c r="I19" s="15">
        <v>71677</v>
      </c>
      <c r="J19" s="16">
        <f t="shared" si="2"/>
        <v>0.42261813412949761</v>
      </c>
      <c r="K19" s="15">
        <v>29990</v>
      </c>
      <c r="L19" s="15">
        <v>68419</v>
      </c>
      <c r="M19" s="16">
        <f t="shared" si="3"/>
        <v>0.43832853447141878</v>
      </c>
      <c r="N19" s="15">
        <v>36584</v>
      </c>
      <c r="O19" s="15">
        <v>66401</v>
      </c>
      <c r="P19" s="16">
        <v>0.55095555789822448</v>
      </c>
    </row>
    <row r="20" spans="1:16" ht="14.4" x14ac:dyDescent="0.3">
      <c r="A20" s="9" t="s">
        <v>20</v>
      </c>
      <c r="B20" s="28">
        <v>2438162</v>
      </c>
      <c r="C20" s="28">
        <v>2343596</v>
      </c>
      <c r="D20" s="29">
        <f t="shared" si="0"/>
        <v>1.040350811317309</v>
      </c>
      <c r="E20" s="21">
        <v>2866001</v>
      </c>
      <c r="F20" s="15">
        <v>1186748</v>
      </c>
      <c r="G20" s="16">
        <f t="shared" si="1"/>
        <v>2.415003859286049</v>
      </c>
      <c r="H20" s="21">
        <v>328849</v>
      </c>
      <c r="I20" s="15">
        <v>1123203</v>
      </c>
      <c r="J20" s="16">
        <f t="shared" si="2"/>
        <v>0.29277788609895095</v>
      </c>
      <c r="K20" s="15">
        <v>322653</v>
      </c>
      <c r="L20" s="15">
        <v>616259</v>
      </c>
      <c r="M20" s="16">
        <f t="shared" si="3"/>
        <v>0.52356720145263602</v>
      </c>
      <c r="N20" s="15">
        <v>3825644</v>
      </c>
      <c r="O20" s="15">
        <v>690845</v>
      </c>
      <c r="P20" s="16">
        <v>5.5376300038358819</v>
      </c>
    </row>
    <row r="21" spans="1:16" ht="14.4" x14ac:dyDescent="0.3">
      <c r="A21" s="9" t="s">
        <v>21</v>
      </c>
      <c r="B21" s="28">
        <v>66784</v>
      </c>
      <c r="C21" s="28">
        <v>1335865</v>
      </c>
      <c r="D21" s="29">
        <f t="shared" si="0"/>
        <v>4.9993075647614092E-2</v>
      </c>
      <c r="E21" s="21">
        <v>60581</v>
      </c>
      <c r="F21" s="15">
        <v>1188061</v>
      </c>
      <c r="G21" s="16">
        <f t="shared" si="1"/>
        <v>5.0991489494226307E-2</v>
      </c>
      <c r="H21" s="21">
        <v>40201</v>
      </c>
      <c r="I21" s="15">
        <v>1080485</v>
      </c>
      <c r="J21" s="16">
        <f t="shared" si="2"/>
        <v>3.7206439700689965E-2</v>
      </c>
      <c r="K21" s="15">
        <v>40180</v>
      </c>
      <c r="L21" s="15">
        <v>921467</v>
      </c>
      <c r="M21" s="16">
        <f t="shared" si="3"/>
        <v>4.3604383011003105E-2</v>
      </c>
      <c r="N21" s="15">
        <v>63645</v>
      </c>
      <c r="O21" s="15">
        <v>795456</v>
      </c>
      <c r="P21" s="16">
        <v>8.0010710837557328E-2</v>
      </c>
    </row>
    <row r="22" spans="1:16" ht="14.4" x14ac:dyDescent="0.3">
      <c r="A22" s="9" t="s">
        <v>22</v>
      </c>
      <c r="B22" s="28">
        <v>13481</v>
      </c>
      <c r="C22" s="28">
        <v>77017</v>
      </c>
      <c r="D22" s="29">
        <f t="shared" si="0"/>
        <v>0.17503927704273081</v>
      </c>
      <c r="E22" s="21">
        <v>14440</v>
      </c>
      <c r="F22" s="15">
        <v>77064</v>
      </c>
      <c r="G22" s="16">
        <f t="shared" si="1"/>
        <v>0.18737672583826431</v>
      </c>
      <c r="H22" s="21">
        <v>12021</v>
      </c>
      <c r="I22" s="15">
        <v>65597</v>
      </c>
      <c r="J22" s="16">
        <f t="shared" si="2"/>
        <v>0.18325533179871031</v>
      </c>
      <c r="K22" s="15">
        <v>12231</v>
      </c>
      <c r="L22" s="15">
        <v>73838</v>
      </c>
      <c r="M22" s="16">
        <f t="shared" si="3"/>
        <v>0.16564641512500339</v>
      </c>
      <c r="N22" s="15">
        <v>16085</v>
      </c>
      <c r="O22" s="15">
        <v>68548</v>
      </c>
      <c r="P22" s="16">
        <v>0.23465308980568361</v>
      </c>
    </row>
    <row r="23" spans="1:16" ht="14.4" x14ac:dyDescent="0.3">
      <c r="A23" s="9" t="s">
        <v>23</v>
      </c>
      <c r="B23" s="28">
        <v>982752</v>
      </c>
      <c r="C23" s="28">
        <v>378929</v>
      </c>
      <c r="D23" s="29">
        <f t="shared" si="0"/>
        <v>2.5934990459954239</v>
      </c>
      <c r="E23" s="21">
        <v>1258954</v>
      </c>
      <c r="F23" s="15">
        <v>453621</v>
      </c>
      <c r="G23" s="16">
        <f t="shared" si="1"/>
        <v>2.7753432931896893</v>
      </c>
      <c r="H23" s="21">
        <v>243868</v>
      </c>
      <c r="I23" s="15">
        <v>440820</v>
      </c>
      <c r="J23" s="16">
        <f t="shared" si="2"/>
        <v>0.55321446395354112</v>
      </c>
      <c r="K23" s="15">
        <v>242655</v>
      </c>
      <c r="L23" s="15">
        <v>510147</v>
      </c>
      <c r="M23" s="16">
        <f t="shared" si="3"/>
        <v>0.47565701650700681</v>
      </c>
      <c r="N23" s="15">
        <v>1356546</v>
      </c>
      <c r="O23" s="15">
        <v>519483</v>
      </c>
      <c r="P23" s="16">
        <v>2.6113385808582765</v>
      </c>
    </row>
    <row r="24" spans="1:16" ht="14.4" x14ac:dyDescent="0.3">
      <c r="A24" s="9" t="s">
        <v>24</v>
      </c>
      <c r="B24" s="28">
        <v>2040175</v>
      </c>
      <c r="C24" s="28">
        <v>1227431</v>
      </c>
      <c r="D24" s="29">
        <f t="shared" si="0"/>
        <v>1.6621504589667362</v>
      </c>
      <c r="E24" s="21">
        <v>2397710</v>
      </c>
      <c r="F24" s="15">
        <v>1255462</v>
      </c>
      <c r="G24" s="16">
        <f t="shared" si="1"/>
        <v>1.9098228381265223</v>
      </c>
      <c r="H24" s="21">
        <v>346357</v>
      </c>
      <c r="I24" s="15">
        <v>1142848</v>
      </c>
      <c r="J24" s="16">
        <f t="shared" si="2"/>
        <v>0.30306479951839616</v>
      </c>
      <c r="K24" s="15">
        <v>340020</v>
      </c>
      <c r="L24" s="15">
        <v>1643695</v>
      </c>
      <c r="M24" s="16">
        <f t="shared" si="3"/>
        <v>0.20686319542250844</v>
      </c>
      <c r="N24" s="15">
        <v>1825951</v>
      </c>
      <c r="O24" s="15">
        <v>1193176</v>
      </c>
      <c r="P24" s="16">
        <v>1.5303283002675212</v>
      </c>
    </row>
    <row r="25" spans="1:16" ht="14.4" x14ac:dyDescent="0.3">
      <c r="A25" s="9" t="s">
        <v>25</v>
      </c>
      <c r="B25" s="28">
        <v>46641</v>
      </c>
      <c r="C25" s="28">
        <v>78850</v>
      </c>
      <c r="D25" s="29">
        <f t="shared" si="0"/>
        <v>0.59151553582752059</v>
      </c>
      <c r="E25" s="21">
        <v>51317</v>
      </c>
      <c r="F25" s="15">
        <v>75993</v>
      </c>
      <c r="G25" s="16">
        <f t="shared" si="1"/>
        <v>0.67528588159435743</v>
      </c>
      <c r="H25" s="21">
        <v>3508</v>
      </c>
      <c r="I25" s="15">
        <v>64559</v>
      </c>
      <c r="J25" s="16">
        <f t="shared" si="2"/>
        <v>5.4337892470453383E-2</v>
      </c>
      <c r="K25" s="15">
        <v>3565</v>
      </c>
      <c r="L25" s="15">
        <v>62378</v>
      </c>
      <c r="M25" s="16">
        <f t="shared" si="3"/>
        <v>5.7151559844817082E-2</v>
      </c>
      <c r="N25" s="15">
        <v>64781</v>
      </c>
      <c r="O25" s="15">
        <v>63366</v>
      </c>
      <c r="P25" s="16">
        <v>1.0223305873812454</v>
      </c>
    </row>
    <row r="26" spans="1:16" ht="14.4" x14ac:dyDescent="0.3">
      <c r="A26" s="9" t="s">
        <v>26</v>
      </c>
      <c r="B26" s="28">
        <v>112053</v>
      </c>
      <c r="C26" s="28">
        <v>2770048</v>
      </c>
      <c r="D26" s="29">
        <f t="shared" si="0"/>
        <v>4.0451645603253088E-2</v>
      </c>
      <c r="E26" s="21">
        <v>230612</v>
      </c>
      <c r="F26" s="15">
        <v>1146725</v>
      </c>
      <c r="G26" s="16">
        <f t="shared" si="1"/>
        <v>0.20110488565261941</v>
      </c>
      <c r="H26" s="21">
        <v>17562</v>
      </c>
      <c r="I26" s="15">
        <v>1689584</v>
      </c>
      <c r="J26" s="16">
        <f t="shared" si="2"/>
        <v>1.0394274566994006E-2</v>
      </c>
      <c r="K26" s="15">
        <v>17320</v>
      </c>
      <c r="L26" s="15">
        <v>622360</v>
      </c>
      <c r="M26" s="16">
        <f t="shared" si="3"/>
        <v>2.782955202776528E-2</v>
      </c>
      <c r="N26" s="15">
        <v>238511</v>
      </c>
      <c r="O26" s="15">
        <v>472143</v>
      </c>
      <c r="P26" s="16">
        <v>0.50516686681789202</v>
      </c>
    </row>
    <row r="27" spans="1:16" ht="14.4" x14ac:dyDescent="0.3">
      <c r="A27" s="9" t="s">
        <v>27</v>
      </c>
      <c r="B27" s="28">
        <v>7948</v>
      </c>
      <c r="C27" s="28">
        <v>150256</v>
      </c>
      <c r="D27" s="29">
        <f t="shared" si="0"/>
        <v>5.2896390160792249E-2</v>
      </c>
      <c r="E27" s="21">
        <v>7878</v>
      </c>
      <c r="F27" s="15">
        <v>147267</v>
      </c>
      <c r="G27" s="16">
        <f t="shared" si="1"/>
        <v>5.3494672940984742E-2</v>
      </c>
      <c r="H27" s="21">
        <v>5094</v>
      </c>
      <c r="I27" s="15">
        <v>147235</v>
      </c>
      <c r="J27" s="16">
        <f t="shared" si="2"/>
        <v>3.4597751893231908E-2</v>
      </c>
      <c r="K27" s="15">
        <v>5129</v>
      </c>
      <c r="L27" s="15">
        <v>147982</v>
      </c>
      <c r="M27" s="16">
        <f t="shared" si="3"/>
        <v>3.46596207646876E-2</v>
      </c>
      <c r="N27" s="15">
        <v>8745</v>
      </c>
      <c r="O27" s="15">
        <v>146043</v>
      </c>
      <c r="P27" s="16">
        <v>5.9879624494155834E-2</v>
      </c>
    </row>
    <row r="28" spans="1:16" ht="14.4" x14ac:dyDescent="0.3">
      <c r="A28" s="9" t="s">
        <v>28</v>
      </c>
      <c r="B28" s="28">
        <v>217131</v>
      </c>
      <c r="C28" s="28">
        <v>326870</v>
      </c>
      <c r="D28" s="29">
        <f t="shared" si="0"/>
        <v>0.66427325848196528</v>
      </c>
      <c r="E28" s="21">
        <v>290644</v>
      </c>
      <c r="F28" s="15">
        <v>358958</v>
      </c>
      <c r="G28" s="16">
        <f t="shared" si="1"/>
        <v>0.80968804149789109</v>
      </c>
      <c r="H28" s="21">
        <v>51282</v>
      </c>
      <c r="I28" s="15">
        <v>318722</v>
      </c>
      <c r="J28" s="16">
        <f t="shared" si="2"/>
        <v>0.16089883974121649</v>
      </c>
      <c r="K28" s="15">
        <v>50272</v>
      </c>
      <c r="L28" s="15">
        <v>312057</v>
      </c>
      <c r="M28" s="16">
        <f t="shared" si="3"/>
        <v>0.16109877362148581</v>
      </c>
      <c r="N28" s="15">
        <v>334859</v>
      </c>
      <c r="O28" s="15">
        <v>338456</v>
      </c>
      <c r="P28" s="16">
        <v>0.98937232609260883</v>
      </c>
    </row>
    <row r="29" spans="1:16" ht="14.4" x14ac:dyDescent="0.3">
      <c r="A29" s="9" t="s">
        <v>29</v>
      </c>
      <c r="B29" s="50" t="s">
        <v>110</v>
      </c>
      <c r="C29" s="51"/>
      <c r="D29" s="52"/>
      <c r="E29" s="21">
        <v>12039</v>
      </c>
      <c r="F29" s="15">
        <v>23276</v>
      </c>
      <c r="G29" s="16">
        <f t="shared" si="1"/>
        <v>0.51722804605602335</v>
      </c>
      <c r="H29" s="21">
        <v>9820</v>
      </c>
      <c r="I29" s="15">
        <v>22249</v>
      </c>
      <c r="J29" s="16">
        <f t="shared" si="2"/>
        <v>0.44136815137759</v>
      </c>
      <c r="K29" s="15">
        <v>9861</v>
      </c>
      <c r="L29" s="15">
        <v>17501</v>
      </c>
      <c r="M29" s="16">
        <f t="shared" si="3"/>
        <v>0.56345351694188905</v>
      </c>
      <c r="N29" s="15">
        <v>19397</v>
      </c>
      <c r="O29" s="15">
        <v>22927</v>
      </c>
      <c r="P29" s="16">
        <v>0.84603306145592538</v>
      </c>
    </row>
    <row r="30" spans="1:16" ht="14.4" x14ac:dyDescent="0.3">
      <c r="A30" s="9" t="s">
        <v>30</v>
      </c>
      <c r="B30" s="28">
        <v>76025</v>
      </c>
      <c r="C30" s="28">
        <v>1187936</v>
      </c>
      <c r="D30" s="29">
        <f t="shared" si="0"/>
        <v>6.3997555423861222E-2</v>
      </c>
      <c r="E30" s="21">
        <v>109359</v>
      </c>
      <c r="F30" s="15">
        <v>1033797</v>
      </c>
      <c r="G30" s="16">
        <f t="shared" si="1"/>
        <v>0.1057838240969939</v>
      </c>
      <c r="H30" s="21">
        <v>40590</v>
      </c>
      <c r="I30" s="15">
        <v>743035</v>
      </c>
      <c r="J30" s="16">
        <f t="shared" si="2"/>
        <v>5.4627305577799164E-2</v>
      </c>
      <c r="K30" s="15">
        <v>41358</v>
      </c>
      <c r="L30" s="15">
        <v>659530</v>
      </c>
      <c r="M30" s="16">
        <f t="shared" si="3"/>
        <v>6.2708292268736823E-2</v>
      </c>
      <c r="N30" s="15">
        <v>152085</v>
      </c>
      <c r="O30" s="15">
        <v>504595</v>
      </c>
      <c r="P30" s="16">
        <v>0.30140013277975408</v>
      </c>
    </row>
    <row r="31" spans="1:16" ht="14.4" x14ac:dyDescent="0.3">
      <c r="A31" s="9" t="s">
        <v>31</v>
      </c>
      <c r="B31" s="28">
        <v>89591</v>
      </c>
      <c r="C31" s="28">
        <v>410619</v>
      </c>
      <c r="D31" s="29">
        <f t="shared" si="0"/>
        <v>0.21818522766847126</v>
      </c>
      <c r="E31" s="21">
        <v>96889</v>
      </c>
      <c r="F31" s="15">
        <v>364264</v>
      </c>
      <c r="G31" s="16">
        <f t="shared" si="1"/>
        <v>0.26598565875299235</v>
      </c>
      <c r="H31" s="21">
        <v>44631</v>
      </c>
      <c r="I31" s="15">
        <v>332288</v>
      </c>
      <c r="J31" s="16">
        <f t="shared" si="2"/>
        <v>0.13431420936055469</v>
      </c>
      <c r="K31" s="15">
        <v>45041</v>
      </c>
      <c r="L31" s="15">
        <v>316103</v>
      </c>
      <c r="M31" s="16">
        <f t="shared" si="3"/>
        <v>0.14248836613382346</v>
      </c>
      <c r="N31" s="15">
        <v>116038</v>
      </c>
      <c r="O31" s="15">
        <v>273338</v>
      </c>
      <c r="P31" s="16">
        <v>0.42452202035575004</v>
      </c>
    </row>
    <row r="32" spans="1:16" ht="14.4" x14ac:dyDescent="0.3">
      <c r="A32" s="9" t="s">
        <v>32</v>
      </c>
      <c r="B32" s="28">
        <v>23459</v>
      </c>
      <c r="C32" s="28">
        <v>58856</v>
      </c>
      <c r="D32" s="29">
        <f t="shared" si="0"/>
        <v>0.39858298219382898</v>
      </c>
      <c r="E32" s="21">
        <v>27596</v>
      </c>
      <c r="F32" s="15">
        <v>54304</v>
      </c>
      <c r="G32" s="16">
        <f t="shared" si="1"/>
        <v>0.50817619328226282</v>
      </c>
      <c r="H32" s="21">
        <v>10780</v>
      </c>
      <c r="I32" s="15">
        <v>52751</v>
      </c>
      <c r="J32" s="16">
        <f t="shared" si="2"/>
        <v>0.20435631552008493</v>
      </c>
      <c r="K32" s="15">
        <v>10813</v>
      </c>
      <c r="L32" s="15">
        <v>73541</v>
      </c>
      <c r="M32" s="16">
        <f t="shared" si="3"/>
        <v>0.14703362750030596</v>
      </c>
      <c r="N32" s="15">
        <v>29146</v>
      </c>
      <c r="O32" s="15">
        <v>63764</v>
      </c>
      <c r="P32" s="16">
        <v>0.45709177592371869</v>
      </c>
    </row>
    <row r="33" spans="1:16" ht="14.4" x14ac:dyDescent="0.3">
      <c r="A33" s="9" t="s">
        <v>33</v>
      </c>
      <c r="B33" s="28">
        <v>8217737</v>
      </c>
      <c r="C33" s="28">
        <v>2173388</v>
      </c>
      <c r="D33" s="29">
        <f t="shared" si="0"/>
        <v>3.7810722245636765</v>
      </c>
      <c r="E33" s="21">
        <v>10580433</v>
      </c>
      <c r="F33" s="15">
        <v>2117693</v>
      </c>
      <c r="G33" s="16">
        <f t="shared" si="1"/>
        <v>4.9962071933939436</v>
      </c>
      <c r="H33" s="21">
        <v>1170530</v>
      </c>
      <c r="I33" s="15">
        <v>2116831</v>
      </c>
      <c r="J33" s="16">
        <f t="shared" si="2"/>
        <v>0.55296336835581117</v>
      </c>
      <c r="K33" s="15">
        <v>1167254</v>
      </c>
      <c r="L33" s="15">
        <v>2076186</v>
      </c>
      <c r="M33" s="16">
        <f t="shared" si="3"/>
        <v>0.56221070751849789</v>
      </c>
      <c r="N33" s="15">
        <v>8999229</v>
      </c>
      <c r="O33" s="15">
        <v>2079344</v>
      </c>
      <c r="P33" s="16">
        <v>4.3279173623989102</v>
      </c>
    </row>
    <row r="34" spans="1:16" ht="14.4" x14ac:dyDescent="0.3">
      <c r="A34" s="9" t="s">
        <v>34</v>
      </c>
      <c r="B34" s="28">
        <v>286105</v>
      </c>
      <c r="C34" s="28">
        <v>251207</v>
      </c>
      <c r="D34" s="29">
        <f t="shared" si="0"/>
        <v>1.1389212880214326</v>
      </c>
      <c r="E34" s="21">
        <v>348660</v>
      </c>
      <c r="F34" s="15">
        <v>255787</v>
      </c>
      <c r="G34" s="16">
        <f t="shared" si="1"/>
        <v>1.3630872561936298</v>
      </c>
      <c r="H34" s="21">
        <v>70150</v>
      </c>
      <c r="I34" s="15">
        <v>279495</v>
      </c>
      <c r="J34" s="16">
        <f t="shared" si="2"/>
        <v>0.25098838977441457</v>
      </c>
      <c r="K34" s="15">
        <v>69098</v>
      </c>
      <c r="L34" s="15">
        <v>247694</v>
      </c>
      <c r="M34" s="16">
        <f t="shared" si="3"/>
        <v>0.27896517477209781</v>
      </c>
      <c r="N34" s="15">
        <v>344787</v>
      </c>
      <c r="O34" s="15">
        <v>227238</v>
      </c>
      <c r="P34" s="16">
        <v>1.5172946426213925</v>
      </c>
    </row>
    <row r="35" spans="1:16" ht="14.4" x14ac:dyDescent="0.3">
      <c r="A35" s="9" t="s">
        <v>35</v>
      </c>
      <c r="B35" s="28">
        <v>72754</v>
      </c>
      <c r="C35" s="28">
        <v>108465</v>
      </c>
      <c r="D35" s="29">
        <f t="shared" si="0"/>
        <v>0.670760153044761</v>
      </c>
      <c r="E35" s="21">
        <v>99434</v>
      </c>
      <c r="F35" s="15">
        <v>102445</v>
      </c>
      <c r="G35" s="16">
        <f t="shared" si="1"/>
        <v>0.97060861925911468</v>
      </c>
      <c r="H35" s="21">
        <v>26692</v>
      </c>
      <c r="I35" s="15">
        <v>100879</v>
      </c>
      <c r="J35" s="16">
        <f t="shared" si="2"/>
        <v>0.26459421683402889</v>
      </c>
      <c r="K35" s="15">
        <v>26467</v>
      </c>
      <c r="L35" s="15">
        <v>90169</v>
      </c>
      <c r="M35" s="16">
        <f t="shared" si="3"/>
        <v>0.29352660005101533</v>
      </c>
      <c r="N35" s="15">
        <v>199329</v>
      </c>
      <c r="O35" s="15">
        <v>91501</v>
      </c>
      <c r="P35" s="16">
        <v>2.1784352083583784</v>
      </c>
    </row>
    <row r="36" spans="1:16" ht="14.4" x14ac:dyDescent="0.3">
      <c r="A36" s="9" t="s">
        <v>36</v>
      </c>
      <c r="B36" s="28">
        <v>143571</v>
      </c>
      <c r="C36" s="28">
        <v>147462</v>
      </c>
      <c r="D36" s="29">
        <f t="shared" si="0"/>
        <v>0.97361354111567722</v>
      </c>
      <c r="E36" s="21">
        <v>167822</v>
      </c>
      <c r="F36" s="15">
        <v>154126</v>
      </c>
      <c r="G36" s="16">
        <f t="shared" si="1"/>
        <v>1.0888623593683091</v>
      </c>
      <c r="H36" s="21">
        <v>56127</v>
      </c>
      <c r="I36" s="15">
        <v>168351</v>
      </c>
      <c r="J36" s="16">
        <f t="shared" si="2"/>
        <v>0.3333927330398988</v>
      </c>
      <c r="K36" s="15">
        <v>56427</v>
      </c>
      <c r="L36" s="15">
        <v>171572</v>
      </c>
      <c r="M36" s="16">
        <f t="shared" si="3"/>
        <v>0.3288823351129555</v>
      </c>
      <c r="N36" s="15">
        <v>197319</v>
      </c>
      <c r="O36" s="15">
        <v>165442</v>
      </c>
      <c r="P36" s="16">
        <v>1.1926777964483022</v>
      </c>
    </row>
    <row r="37" spans="1:16" ht="14.4" x14ac:dyDescent="0.3">
      <c r="A37" s="9" t="s">
        <v>37</v>
      </c>
      <c r="B37" s="28">
        <v>86134</v>
      </c>
      <c r="C37" s="28">
        <v>139127</v>
      </c>
      <c r="D37" s="29">
        <f t="shared" si="0"/>
        <v>0.61910340911541251</v>
      </c>
      <c r="E37" s="21">
        <v>90920</v>
      </c>
      <c r="F37" s="15">
        <v>118850</v>
      </c>
      <c r="G37" s="16">
        <f t="shared" si="1"/>
        <v>0.7649978965082036</v>
      </c>
      <c r="H37" s="21">
        <v>35728</v>
      </c>
      <c r="I37" s="15">
        <v>119956</v>
      </c>
      <c r="J37" s="16">
        <f t="shared" si="2"/>
        <v>0.29784254226549733</v>
      </c>
      <c r="K37" s="15">
        <v>35960</v>
      </c>
      <c r="L37" s="15">
        <v>106258</v>
      </c>
      <c r="M37" s="16">
        <f t="shared" si="3"/>
        <v>0.33842157766944608</v>
      </c>
      <c r="N37" s="15">
        <v>99739</v>
      </c>
      <c r="O37" s="15">
        <v>90861</v>
      </c>
      <c r="P37" s="16">
        <v>1.0977096884251769</v>
      </c>
    </row>
    <row r="38" spans="1:16" ht="14.4" x14ac:dyDescent="0.3">
      <c r="A38" s="9" t="s">
        <v>38</v>
      </c>
      <c r="B38" s="28">
        <v>93301</v>
      </c>
      <c r="C38" s="28">
        <v>3169071</v>
      </c>
      <c r="D38" s="29">
        <f t="shared" si="0"/>
        <v>2.9441120126371418E-2</v>
      </c>
      <c r="E38" s="21">
        <v>126779</v>
      </c>
      <c r="F38" s="15">
        <v>2624337</v>
      </c>
      <c r="G38" s="16">
        <f t="shared" si="1"/>
        <v>4.830896336865273E-2</v>
      </c>
      <c r="H38" s="21">
        <v>37194</v>
      </c>
      <c r="I38" s="15">
        <v>1997301</v>
      </c>
      <c r="J38" s="16">
        <f t="shared" si="2"/>
        <v>1.8622130565197733E-2</v>
      </c>
      <c r="K38" s="15">
        <v>37169</v>
      </c>
      <c r="L38" s="15">
        <v>1109423</v>
      </c>
      <c r="M38" s="16">
        <f t="shared" si="3"/>
        <v>3.3503001109585796E-2</v>
      </c>
      <c r="N38" s="15">
        <v>156161</v>
      </c>
      <c r="O38" s="15">
        <v>651507</v>
      </c>
      <c r="P38" s="16">
        <v>0.23969197568099807</v>
      </c>
    </row>
    <row r="39" spans="1:16" ht="14.4" x14ac:dyDescent="0.3">
      <c r="A39" s="9" t="s">
        <v>39</v>
      </c>
      <c r="B39" s="28">
        <v>50737</v>
      </c>
      <c r="C39" s="28">
        <v>95453</v>
      </c>
      <c r="D39" s="29">
        <f t="shared" si="0"/>
        <v>0.5315390820613286</v>
      </c>
      <c r="E39" s="21">
        <v>49326</v>
      </c>
      <c r="F39" s="15">
        <v>106940</v>
      </c>
      <c r="G39" s="16">
        <f t="shared" si="1"/>
        <v>0.46124929867215259</v>
      </c>
      <c r="H39" s="21">
        <v>34647</v>
      </c>
      <c r="I39" s="15">
        <v>118910</v>
      </c>
      <c r="J39" s="16">
        <f t="shared" si="2"/>
        <v>0.29137162559919266</v>
      </c>
      <c r="K39" s="15">
        <v>35215</v>
      </c>
      <c r="L39" s="15">
        <v>130615</v>
      </c>
      <c r="M39" s="16">
        <f t="shared" si="3"/>
        <v>0.26960915668185126</v>
      </c>
      <c r="N39" s="15">
        <v>93976</v>
      </c>
      <c r="O39" s="15">
        <v>128465</v>
      </c>
      <c r="P39" s="16">
        <v>0.731529988712879</v>
      </c>
    </row>
    <row r="40" spans="1:16" ht="14.4" x14ac:dyDescent="0.3">
      <c r="A40" s="9" t="s">
        <v>40</v>
      </c>
      <c r="B40" s="28">
        <v>127854</v>
      </c>
      <c r="C40" s="28">
        <v>261039</v>
      </c>
      <c r="D40" s="29">
        <f t="shared" si="0"/>
        <v>0.48978888212106236</v>
      </c>
      <c r="E40" s="21">
        <v>117121</v>
      </c>
      <c r="F40" s="15">
        <v>287720</v>
      </c>
      <c r="G40" s="16">
        <f t="shared" si="1"/>
        <v>0.40706589740025023</v>
      </c>
      <c r="H40" s="21">
        <v>135629</v>
      </c>
      <c r="I40" s="15">
        <v>281039</v>
      </c>
      <c r="J40" s="16">
        <f t="shared" si="2"/>
        <v>0.48259850056397868</v>
      </c>
      <c r="K40" s="15">
        <v>136743</v>
      </c>
      <c r="L40" s="15">
        <v>718994</v>
      </c>
      <c r="M40" s="16">
        <f t="shared" si="3"/>
        <v>0.19018656623003807</v>
      </c>
      <c r="N40" s="15">
        <v>309711</v>
      </c>
      <c r="O40" s="15">
        <v>405960</v>
      </c>
      <c r="P40" s="16">
        <v>0.76291013892994386</v>
      </c>
    </row>
    <row r="41" spans="1:16" ht="14.4" x14ac:dyDescent="0.3">
      <c r="A41" s="9" t="s">
        <v>41</v>
      </c>
      <c r="B41" s="28">
        <v>607358</v>
      </c>
      <c r="C41" s="28">
        <v>1418764</v>
      </c>
      <c r="D41" s="29">
        <f t="shared" si="0"/>
        <v>0.42808952017389784</v>
      </c>
      <c r="E41" s="21">
        <v>718285</v>
      </c>
      <c r="F41" s="15">
        <v>1341336</v>
      </c>
      <c r="G41" s="16">
        <f t="shared" si="1"/>
        <v>0.53549968091514732</v>
      </c>
      <c r="H41" s="21">
        <v>130458</v>
      </c>
      <c r="I41" s="15">
        <v>1155294</v>
      </c>
      <c r="J41" s="16">
        <f t="shared" si="2"/>
        <v>0.11292190559286208</v>
      </c>
      <c r="K41" s="15">
        <v>128137</v>
      </c>
      <c r="L41" s="15">
        <v>1137646</v>
      </c>
      <c r="M41" s="16">
        <f t="shared" si="3"/>
        <v>0.11263345539825217</v>
      </c>
      <c r="N41" s="15">
        <v>760088</v>
      </c>
      <c r="O41" s="15">
        <v>441754</v>
      </c>
      <c r="P41" s="16">
        <v>1.7206137352463136</v>
      </c>
    </row>
    <row r="42" spans="1:16" ht="14.4" x14ac:dyDescent="0.3">
      <c r="A42" s="9" t="s">
        <v>42</v>
      </c>
      <c r="B42" s="28">
        <v>2460195</v>
      </c>
      <c r="C42" s="28">
        <v>702385</v>
      </c>
      <c r="D42" s="29">
        <f t="shared" si="0"/>
        <v>3.5026303238252527</v>
      </c>
      <c r="E42" s="21">
        <v>3333305</v>
      </c>
      <c r="F42" s="15">
        <v>744256</v>
      </c>
      <c r="G42" s="16">
        <f t="shared" si="1"/>
        <v>4.478707595236048</v>
      </c>
      <c r="H42" s="21">
        <v>326993</v>
      </c>
      <c r="I42" s="15">
        <v>727440</v>
      </c>
      <c r="J42" s="16">
        <f t="shared" si="2"/>
        <v>0.44951198724293412</v>
      </c>
      <c r="K42" s="15">
        <v>324395</v>
      </c>
      <c r="L42" s="15">
        <v>732473</v>
      </c>
      <c r="M42" s="16">
        <f t="shared" si="3"/>
        <v>0.44287639271345153</v>
      </c>
      <c r="N42" s="15">
        <v>3186170</v>
      </c>
      <c r="O42" s="15">
        <v>663867</v>
      </c>
      <c r="P42" s="16">
        <v>4.7994101228107438</v>
      </c>
    </row>
    <row r="43" spans="1:16" ht="14.4" x14ac:dyDescent="0.3">
      <c r="A43" s="9" t="s">
        <v>43</v>
      </c>
      <c r="B43" s="28">
        <v>37789</v>
      </c>
      <c r="C43" s="28">
        <v>78635</v>
      </c>
      <c r="D43" s="29">
        <f t="shared" si="0"/>
        <v>0.4805620906720926</v>
      </c>
      <c r="E43" s="21">
        <v>37587</v>
      </c>
      <c r="F43" s="15">
        <v>51948</v>
      </c>
      <c r="G43" s="16">
        <f t="shared" si="1"/>
        <v>0.72355047355047353</v>
      </c>
      <c r="H43" s="21">
        <v>29479</v>
      </c>
      <c r="I43" s="15">
        <v>47773</v>
      </c>
      <c r="J43" s="16">
        <f t="shared" si="2"/>
        <v>0.61706403198459381</v>
      </c>
      <c r="K43" s="15">
        <v>28860</v>
      </c>
      <c r="L43" s="15">
        <v>57649</v>
      </c>
      <c r="M43" s="16">
        <f t="shared" si="3"/>
        <v>0.50061579559055669</v>
      </c>
      <c r="N43" s="15">
        <v>74910</v>
      </c>
      <c r="O43" s="15">
        <v>63153</v>
      </c>
      <c r="P43" s="16">
        <v>1.1861669279369151</v>
      </c>
    </row>
    <row r="44" spans="1:16" ht="14.4" x14ac:dyDescent="0.3">
      <c r="A44" s="9" t="s">
        <v>44</v>
      </c>
      <c r="B44" s="28">
        <v>15318</v>
      </c>
      <c r="C44" s="28">
        <v>1581822</v>
      </c>
      <c r="D44" s="29">
        <f t="shared" si="0"/>
        <v>9.6837697288316895E-3</v>
      </c>
      <c r="E44" s="21">
        <v>20508</v>
      </c>
      <c r="F44" s="15">
        <v>1719672</v>
      </c>
      <c r="G44" s="16">
        <f t="shared" si="1"/>
        <v>1.1925529984787797E-2</v>
      </c>
      <c r="H44" s="21">
        <v>2265</v>
      </c>
      <c r="I44" s="15">
        <v>1061825</v>
      </c>
      <c r="J44" s="16">
        <f t="shared" si="2"/>
        <v>2.1331198643844322E-3</v>
      </c>
      <c r="K44" s="15">
        <v>2284</v>
      </c>
      <c r="L44" s="15">
        <v>905298</v>
      </c>
      <c r="M44" s="16">
        <f t="shared" si="3"/>
        <v>2.5229261524934332E-3</v>
      </c>
      <c r="N44" s="15">
        <v>24432</v>
      </c>
      <c r="O44" s="15">
        <v>859007</v>
      </c>
      <c r="P44" s="16">
        <v>2.8442143079160008E-2</v>
      </c>
    </row>
    <row r="45" spans="1:16" ht="14.4" x14ac:dyDescent="0.3">
      <c r="A45" s="9" t="s">
        <v>45</v>
      </c>
      <c r="B45" s="30">
        <v>842</v>
      </c>
      <c r="C45" s="28">
        <v>5726</v>
      </c>
      <c r="D45" s="29">
        <f t="shared" si="0"/>
        <v>0.14704855047153337</v>
      </c>
      <c r="E45" s="21">
        <v>1227</v>
      </c>
      <c r="F45" s="15">
        <v>5598</v>
      </c>
      <c r="G45" s="16">
        <f t="shared" si="1"/>
        <v>0.21918542336548769</v>
      </c>
      <c r="H45" s="21">
        <v>1964</v>
      </c>
      <c r="I45" s="15">
        <v>5421</v>
      </c>
      <c r="J45" s="16">
        <f t="shared" si="2"/>
        <v>0.36229477956096662</v>
      </c>
      <c r="K45" s="15">
        <v>1960</v>
      </c>
      <c r="L45" s="15">
        <v>5512</v>
      </c>
      <c r="M45" s="16">
        <f t="shared" si="3"/>
        <v>0.35558780841799709</v>
      </c>
      <c r="N45" s="15">
        <v>2900</v>
      </c>
      <c r="O45" s="15">
        <v>14219</v>
      </c>
      <c r="P45" s="16">
        <v>0.20395245797876083</v>
      </c>
    </row>
    <row r="46" spans="1:16" ht="14.4" x14ac:dyDescent="0.3">
      <c r="A46" s="9" t="s">
        <v>46</v>
      </c>
      <c r="B46" s="28">
        <v>21823</v>
      </c>
      <c r="C46" s="28">
        <v>42552</v>
      </c>
      <c r="D46" s="29">
        <f t="shared" si="0"/>
        <v>0.51285485993607816</v>
      </c>
      <c r="E46" s="21">
        <v>19339</v>
      </c>
      <c r="F46" s="15">
        <v>44454</v>
      </c>
      <c r="G46" s="16">
        <f t="shared" si="1"/>
        <v>0.43503396769694513</v>
      </c>
      <c r="H46" s="21">
        <v>15679</v>
      </c>
      <c r="I46" s="15">
        <v>44230</v>
      </c>
      <c r="J46" s="16">
        <f t="shared" si="2"/>
        <v>0.35448790413746328</v>
      </c>
      <c r="K46" s="15">
        <v>15536</v>
      </c>
      <c r="L46" s="15">
        <v>40223</v>
      </c>
      <c r="M46" s="16">
        <f t="shared" si="3"/>
        <v>0.38624667478805658</v>
      </c>
      <c r="N46" s="15">
        <v>78308</v>
      </c>
      <c r="O46" s="15">
        <v>42463</v>
      </c>
      <c r="P46" s="16">
        <v>1.8441466688646586</v>
      </c>
    </row>
    <row r="47" spans="1:16" ht="14.4" x14ac:dyDescent="0.3">
      <c r="A47" s="9" t="s">
        <v>47</v>
      </c>
      <c r="B47" s="28">
        <v>18910</v>
      </c>
      <c r="C47" s="28">
        <v>64655</v>
      </c>
      <c r="D47" s="29">
        <f t="shared" si="0"/>
        <v>0.29247544660119096</v>
      </c>
      <c r="E47" s="21">
        <v>18977</v>
      </c>
      <c r="F47" s="15">
        <v>41919</v>
      </c>
      <c r="G47" s="16">
        <f t="shared" si="1"/>
        <v>0.45270640998115413</v>
      </c>
      <c r="H47" s="21">
        <v>12995</v>
      </c>
      <c r="I47" s="15">
        <v>56226</v>
      </c>
      <c r="J47" s="16">
        <f t="shared" si="2"/>
        <v>0.23112083377796749</v>
      </c>
      <c r="K47" s="15">
        <v>12948</v>
      </c>
      <c r="L47" s="15">
        <v>71081</v>
      </c>
      <c r="M47" s="16">
        <f t="shared" si="3"/>
        <v>0.18215838269017037</v>
      </c>
      <c r="N47" s="15">
        <v>27410</v>
      </c>
      <c r="O47" s="15">
        <v>68418</v>
      </c>
      <c r="P47" s="16">
        <v>0.40062556637142271</v>
      </c>
    </row>
    <row r="48" spans="1:16" ht="14.4" x14ac:dyDescent="0.3">
      <c r="A48" s="9" t="s">
        <v>48</v>
      </c>
      <c r="B48" s="28">
        <v>1266520</v>
      </c>
      <c r="C48" s="28">
        <v>868834</v>
      </c>
      <c r="D48" s="29">
        <f t="shared" si="0"/>
        <v>1.4577237999433723</v>
      </c>
      <c r="E48" s="21">
        <v>1596011</v>
      </c>
      <c r="F48" s="15">
        <v>818750</v>
      </c>
      <c r="G48" s="16">
        <f t="shared" si="1"/>
        <v>1.9493264122137404</v>
      </c>
      <c r="H48" s="21">
        <v>228736</v>
      </c>
      <c r="I48" s="15">
        <v>791018</v>
      </c>
      <c r="J48" s="16">
        <f t="shared" si="2"/>
        <v>0.28916661820590683</v>
      </c>
      <c r="K48" s="15">
        <v>226707</v>
      </c>
      <c r="L48" s="15">
        <v>750700</v>
      </c>
      <c r="M48" s="16">
        <f t="shared" si="3"/>
        <v>0.30199413880378312</v>
      </c>
      <c r="N48" s="15">
        <v>1545421</v>
      </c>
      <c r="O48" s="15">
        <v>687172</v>
      </c>
      <c r="P48" s="16">
        <v>2.2489580483488849</v>
      </c>
    </row>
    <row r="49" spans="1:16" ht="14.4" x14ac:dyDescent="0.3">
      <c r="A49" s="9" t="s">
        <v>49</v>
      </c>
      <c r="B49" s="28">
        <v>50747</v>
      </c>
      <c r="C49" s="28">
        <v>875025</v>
      </c>
      <c r="D49" s="29">
        <f t="shared" si="0"/>
        <v>5.7994914431016259E-2</v>
      </c>
      <c r="E49" s="21">
        <v>69471</v>
      </c>
      <c r="F49" s="15">
        <v>542635</v>
      </c>
      <c r="G49" s="16">
        <f t="shared" si="1"/>
        <v>0.12802528403070204</v>
      </c>
      <c r="H49" s="21">
        <v>10979</v>
      </c>
      <c r="I49" s="15">
        <v>453402</v>
      </c>
      <c r="J49" s="16">
        <f t="shared" si="2"/>
        <v>2.4214714535886476E-2</v>
      </c>
      <c r="K49" s="15">
        <v>11171</v>
      </c>
      <c r="L49" s="15">
        <v>215197</v>
      </c>
      <c r="M49" s="16">
        <f t="shared" si="3"/>
        <v>5.1910574961546864E-2</v>
      </c>
      <c r="N49" s="15">
        <v>74436</v>
      </c>
      <c r="O49" s="15">
        <v>191666</v>
      </c>
      <c r="P49" s="16">
        <v>0.38836308995857377</v>
      </c>
    </row>
    <row r="50" spans="1:16" ht="14.4" x14ac:dyDescent="0.3">
      <c r="A50" s="9" t="s">
        <v>50</v>
      </c>
      <c r="B50" s="28">
        <v>76747</v>
      </c>
      <c r="C50" s="28">
        <v>121562</v>
      </c>
      <c r="D50" s="29">
        <f t="shared" si="0"/>
        <v>0.6313403859758806</v>
      </c>
      <c r="E50" s="21">
        <v>93833</v>
      </c>
      <c r="F50" s="15">
        <v>125613</v>
      </c>
      <c r="G50" s="16">
        <f t="shared" si="1"/>
        <v>0.74700070852539147</v>
      </c>
      <c r="H50" s="21">
        <v>25863</v>
      </c>
      <c r="I50" s="15">
        <v>92986</v>
      </c>
      <c r="J50" s="16">
        <f t="shared" si="2"/>
        <v>0.27813864452713311</v>
      </c>
      <c r="K50" s="15">
        <v>25381</v>
      </c>
      <c r="L50" s="15">
        <v>88341</v>
      </c>
      <c r="M50" s="16">
        <f t="shared" si="3"/>
        <v>0.28730713938035568</v>
      </c>
      <c r="N50" s="15">
        <v>91964</v>
      </c>
      <c r="O50" s="15">
        <v>92040</v>
      </c>
      <c r="P50" s="16">
        <v>0.99917427205562803</v>
      </c>
    </row>
    <row r="51" spans="1:16" ht="14.4" x14ac:dyDescent="0.3">
      <c r="A51" s="9" t="s">
        <v>51</v>
      </c>
      <c r="B51" s="28">
        <v>212626</v>
      </c>
      <c r="C51" s="28">
        <v>514181</v>
      </c>
      <c r="D51" s="29">
        <f t="shared" si="0"/>
        <v>0.41352364245275497</v>
      </c>
      <c r="E51" s="21">
        <v>233922</v>
      </c>
      <c r="F51" s="15">
        <v>512480</v>
      </c>
      <c r="G51" s="16">
        <f t="shared" si="1"/>
        <v>0.45645098345301283</v>
      </c>
      <c r="H51" s="21">
        <v>102925</v>
      </c>
      <c r="I51" s="15">
        <v>510024</v>
      </c>
      <c r="J51" s="16">
        <f t="shared" si="2"/>
        <v>0.20180422882060453</v>
      </c>
      <c r="K51" s="15">
        <v>104437</v>
      </c>
      <c r="L51" s="15">
        <v>492764</v>
      </c>
      <c r="M51" s="16">
        <f t="shared" si="3"/>
        <v>0.21194121323798004</v>
      </c>
      <c r="N51" s="15">
        <v>407838</v>
      </c>
      <c r="O51" s="15">
        <v>507816</v>
      </c>
      <c r="P51" s="16">
        <v>0.80312160310033553</v>
      </c>
    </row>
    <row r="52" spans="1:16" ht="14.4" x14ac:dyDescent="0.3">
      <c r="A52" s="9" t="s">
        <v>52</v>
      </c>
      <c r="B52" s="28">
        <v>3932304</v>
      </c>
      <c r="C52" s="28">
        <v>1753450</v>
      </c>
      <c r="D52" s="29">
        <f t="shared" si="0"/>
        <v>2.2426097122815021</v>
      </c>
      <c r="E52" s="21">
        <v>5271659</v>
      </c>
      <c r="F52" s="15">
        <v>1645648</v>
      </c>
      <c r="G52" s="16">
        <f t="shared" si="1"/>
        <v>3.2033940429545078</v>
      </c>
      <c r="H52" s="21">
        <v>406355</v>
      </c>
      <c r="I52" s="15">
        <v>1532554</v>
      </c>
      <c r="J52" s="16">
        <f t="shared" si="2"/>
        <v>0.26514889524284302</v>
      </c>
      <c r="K52" s="15">
        <v>396068</v>
      </c>
      <c r="L52" s="15">
        <v>1323430</v>
      </c>
      <c r="M52" s="16">
        <f t="shared" si="3"/>
        <v>0.29927385656967126</v>
      </c>
      <c r="N52" s="15">
        <v>4546986</v>
      </c>
      <c r="O52" s="15">
        <v>1210675</v>
      </c>
      <c r="P52" s="16">
        <v>3.755744522683627</v>
      </c>
    </row>
    <row r="53" spans="1:16" ht="14.4" x14ac:dyDescent="0.3">
      <c r="A53" s="9" t="s">
        <v>99</v>
      </c>
      <c r="B53" s="28">
        <v>22493</v>
      </c>
      <c r="C53" s="28">
        <v>59642</v>
      </c>
      <c r="D53" s="29">
        <f t="shared" si="0"/>
        <v>0.37713356359612354</v>
      </c>
      <c r="E53" s="21">
        <v>21296</v>
      </c>
      <c r="F53" s="15">
        <v>56944</v>
      </c>
      <c r="G53" s="16">
        <f t="shared" si="1"/>
        <v>0.37398145546501826</v>
      </c>
      <c r="H53" s="21">
        <v>12236</v>
      </c>
      <c r="I53" s="15">
        <v>56272</v>
      </c>
      <c r="J53" s="16">
        <f t="shared" si="2"/>
        <v>0.21744384418538526</v>
      </c>
      <c r="K53" s="15">
        <v>12386</v>
      </c>
      <c r="L53" s="15">
        <v>54904</v>
      </c>
      <c r="M53" s="16">
        <f t="shared" si="3"/>
        <v>0.22559376366020692</v>
      </c>
      <c r="N53" s="15">
        <v>29157</v>
      </c>
      <c r="O53" s="15">
        <v>54607</v>
      </c>
      <c r="P53" s="16">
        <v>0.53394253483985565</v>
      </c>
    </row>
    <row r="54" spans="1:16" ht="14.4" x14ac:dyDescent="0.3">
      <c r="A54" s="9" t="s">
        <v>53</v>
      </c>
      <c r="B54" s="28">
        <v>267263</v>
      </c>
      <c r="C54" s="28">
        <v>1228043</v>
      </c>
      <c r="D54" s="29">
        <f t="shared" si="0"/>
        <v>0.2176332587702548</v>
      </c>
      <c r="E54" s="21">
        <v>315575</v>
      </c>
      <c r="F54" s="15">
        <v>968374</v>
      </c>
      <c r="G54" s="16">
        <f t="shared" si="1"/>
        <v>0.32588132271209264</v>
      </c>
      <c r="H54" s="21">
        <v>81339</v>
      </c>
      <c r="I54" s="15">
        <v>771968</v>
      </c>
      <c r="J54" s="16">
        <f t="shared" si="2"/>
        <v>0.10536576645664068</v>
      </c>
      <c r="K54" s="15">
        <v>80380</v>
      </c>
      <c r="L54" s="15">
        <v>641722</v>
      </c>
      <c r="M54" s="16">
        <f t="shared" si="3"/>
        <v>0.1252567311078629</v>
      </c>
      <c r="N54" s="15">
        <v>326924</v>
      </c>
      <c r="O54" s="15">
        <v>689863</v>
      </c>
      <c r="P54" s="16">
        <v>0.47389699114171946</v>
      </c>
    </row>
    <row r="55" spans="1:16" ht="14.4" x14ac:dyDescent="0.3">
      <c r="A55" s="9" t="s">
        <v>54</v>
      </c>
      <c r="B55" s="28">
        <v>48182</v>
      </c>
      <c r="C55" s="28">
        <v>76728</v>
      </c>
      <c r="D55" s="29">
        <f t="shared" si="0"/>
        <v>0.62795850276300702</v>
      </c>
      <c r="E55" s="22">
        <v>48271</v>
      </c>
      <c r="F55" s="15">
        <v>83141</v>
      </c>
      <c r="G55" s="16">
        <f t="shared" si="1"/>
        <v>0.58059200635065733</v>
      </c>
      <c r="H55" s="22">
        <v>13278</v>
      </c>
      <c r="I55" s="15">
        <v>80725</v>
      </c>
      <c r="J55" s="16">
        <f t="shared" si="2"/>
        <v>0.16448436048312171</v>
      </c>
      <c r="K55" s="19">
        <v>13190</v>
      </c>
      <c r="L55" s="15">
        <v>71053</v>
      </c>
      <c r="M55" s="16">
        <f t="shared" si="3"/>
        <v>0.18563607447961381</v>
      </c>
      <c r="N55" s="15">
        <v>42492</v>
      </c>
      <c r="O55" s="15">
        <v>65160</v>
      </c>
      <c r="P55" s="16">
        <v>0.65211786372007363</v>
      </c>
    </row>
    <row r="56" spans="1:16" ht="14.4" x14ac:dyDescent="0.3">
      <c r="A56" s="9" t="s">
        <v>106</v>
      </c>
      <c r="B56" s="28">
        <v>31538</v>
      </c>
      <c r="C56" s="28">
        <v>41608427</v>
      </c>
      <c r="D56" s="29">
        <f t="shared" si="0"/>
        <v>7.5797145611873292E-4</v>
      </c>
      <c r="E56" s="23">
        <v>12722</v>
      </c>
      <c r="F56" s="15">
        <v>1356716</v>
      </c>
      <c r="G56" s="16">
        <f t="shared" si="1"/>
        <v>9.3770545935921747E-3</v>
      </c>
      <c r="H56" s="23">
        <v>16528</v>
      </c>
      <c r="I56" s="15">
        <v>1118216</v>
      </c>
      <c r="J56" s="16">
        <f t="shared" si="2"/>
        <v>1.4780686379018007E-2</v>
      </c>
      <c r="K56" s="20"/>
      <c r="L56" s="15"/>
      <c r="M56" s="16"/>
      <c r="N56" s="15"/>
      <c r="O56" s="15"/>
      <c r="P56" s="16"/>
    </row>
    <row r="57" spans="1:16" ht="14.4" x14ac:dyDescent="0.3">
      <c r="A57" s="9" t="s">
        <v>55</v>
      </c>
      <c r="B57" s="28">
        <v>297746</v>
      </c>
      <c r="C57" s="28">
        <v>103306</v>
      </c>
      <c r="D57" s="29">
        <f t="shared" si="0"/>
        <v>2.882175285075407</v>
      </c>
      <c r="E57" s="23">
        <v>371851</v>
      </c>
      <c r="F57" s="15">
        <v>108885</v>
      </c>
      <c r="G57" s="16">
        <f t="shared" si="1"/>
        <v>3.4150801304128207</v>
      </c>
      <c r="H57" s="23">
        <v>14460</v>
      </c>
      <c r="I57" s="15">
        <v>545581</v>
      </c>
      <c r="J57" s="16">
        <f t="shared" si="2"/>
        <v>2.6503855522827958E-2</v>
      </c>
      <c r="K57" s="15">
        <v>14269</v>
      </c>
      <c r="L57" s="15">
        <v>194843</v>
      </c>
      <c r="M57" s="16">
        <f t="shared" si="3"/>
        <v>7.3233321186801675E-2</v>
      </c>
      <c r="N57" s="15">
        <v>417244</v>
      </c>
      <c r="O57" s="15">
        <v>259474</v>
      </c>
      <c r="P57" s="16">
        <v>1.608037799548317</v>
      </c>
    </row>
    <row r="58" spans="1:16" ht="14.4" x14ac:dyDescent="0.3">
      <c r="A58" s="9" t="s">
        <v>56</v>
      </c>
      <c r="B58" s="28">
        <v>648197</v>
      </c>
      <c r="C58" s="28">
        <v>274232</v>
      </c>
      <c r="D58" s="29">
        <f t="shared" si="0"/>
        <v>2.3636811167186909</v>
      </c>
      <c r="E58" s="23">
        <v>580524</v>
      </c>
      <c r="F58" s="15">
        <v>278136</v>
      </c>
      <c r="G58" s="16">
        <f t="shared" si="1"/>
        <v>2.0871947536456985</v>
      </c>
      <c r="H58" s="23">
        <v>159861</v>
      </c>
      <c r="I58" s="15">
        <v>280358</v>
      </c>
      <c r="J58" s="16">
        <f t="shared" si="2"/>
        <v>0.57020309746823705</v>
      </c>
      <c r="K58" s="15">
        <v>159020</v>
      </c>
      <c r="L58" s="15">
        <v>280690</v>
      </c>
      <c r="M58" s="16">
        <f t="shared" si="3"/>
        <v>0.56653247354732983</v>
      </c>
      <c r="N58" s="15">
        <v>661233</v>
      </c>
      <c r="O58" s="15">
        <v>274170</v>
      </c>
      <c r="P58" s="16">
        <v>2.4117627749206698</v>
      </c>
    </row>
    <row r="59" spans="1:16" ht="14.4" x14ac:dyDescent="0.3">
      <c r="A59" s="9" t="s">
        <v>57</v>
      </c>
      <c r="B59" s="28">
        <v>13513</v>
      </c>
      <c r="C59" s="28">
        <v>307399</v>
      </c>
      <c r="D59" s="29">
        <f t="shared" si="0"/>
        <v>4.3959154063611137E-2</v>
      </c>
      <c r="E59" s="23">
        <v>24368</v>
      </c>
      <c r="F59" s="15">
        <v>302713</v>
      </c>
      <c r="G59" s="16">
        <f t="shared" si="1"/>
        <v>8.049869017848589E-2</v>
      </c>
      <c r="H59" s="23">
        <v>8704</v>
      </c>
      <c r="I59" s="15">
        <v>274570</v>
      </c>
      <c r="J59" s="16">
        <f t="shared" si="2"/>
        <v>3.1700477109662381E-2</v>
      </c>
      <c r="K59" s="15">
        <v>8651</v>
      </c>
      <c r="L59" s="15">
        <v>264334</v>
      </c>
      <c r="M59" s="16">
        <f t="shared" si="3"/>
        <v>3.2727534104579813E-2</v>
      </c>
      <c r="N59" s="15">
        <v>17485</v>
      </c>
      <c r="O59" s="15">
        <v>261717</v>
      </c>
      <c r="P59" s="16">
        <v>6.6808804930516552E-2</v>
      </c>
    </row>
    <row r="60" spans="1:16" ht="14.4" x14ac:dyDescent="0.3">
      <c r="A60" s="9" t="s">
        <v>98</v>
      </c>
      <c r="B60" s="28">
        <v>56721</v>
      </c>
      <c r="C60" s="28">
        <v>1502022</v>
      </c>
      <c r="D60" s="29">
        <f t="shared" si="0"/>
        <v>3.7763095347471611E-2</v>
      </c>
      <c r="E60" s="23">
        <v>77403</v>
      </c>
      <c r="F60" s="15">
        <v>1383000</v>
      </c>
      <c r="G60" s="16">
        <f t="shared" si="1"/>
        <v>5.5967462039045554E-2</v>
      </c>
      <c r="H60" s="23">
        <v>30985</v>
      </c>
      <c r="I60" s="15">
        <v>1159543</v>
      </c>
      <c r="J60" s="16">
        <f t="shared" si="2"/>
        <v>2.6721734338441955E-2</v>
      </c>
      <c r="K60" s="15">
        <v>31264</v>
      </c>
      <c r="L60" s="15">
        <v>926986</v>
      </c>
      <c r="M60" s="16">
        <f t="shared" si="3"/>
        <v>3.3726507196440936E-2</v>
      </c>
      <c r="N60" s="15">
        <v>84488</v>
      </c>
      <c r="O60" s="15">
        <v>790177</v>
      </c>
      <c r="P60" s="16">
        <v>0.10692287930425715</v>
      </c>
    </row>
    <row r="61" spans="1:16" ht="14.4" x14ac:dyDescent="0.3">
      <c r="A61" s="9" t="s">
        <v>58</v>
      </c>
      <c r="B61" s="28">
        <v>31154</v>
      </c>
      <c r="C61" s="28">
        <v>93247</v>
      </c>
      <c r="D61" s="29">
        <f t="shared" si="0"/>
        <v>0.33410190140165369</v>
      </c>
      <c r="E61" s="23">
        <v>24351</v>
      </c>
      <c r="F61" s="15">
        <v>97747</v>
      </c>
      <c r="G61" s="16">
        <f t="shared" si="1"/>
        <v>0.24912273522461048</v>
      </c>
      <c r="H61" s="23">
        <v>33485</v>
      </c>
      <c r="I61" s="15">
        <v>84628</v>
      </c>
      <c r="J61" s="16">
        <f t="shared" si="2"/>
        <v>0.39567282696034412</v>
      </c>
      <c r="K61" s="15">
        <v>33941</v>
      </c>
      <c r="L61" s="15">
        <v>91422</v>
      </c>
      <c r="M61" s="16">
        <f t="shared" si="3"/>
        <v>0.37125637155170527</v>
      </c>
      <c r="N61" s="15">
        <v>55352</v>
      </c>
      <c r="O61" s="15">
        <v>104439</v>
      </c>
      <c r="P61" s="16">
        <v>0.52999358477197211</v>
      </c>
    </row>
    <row r="62" spans="1:16" ht="14.4" x14ac:dyDescent="0.3">
      <c r="A62" s="9" t="s">
        <v>59</v>
      </c>
      <c r="B62" s="28">
        <v>18562</v>
      </c>
      <c r="C62" s="28">
        <v>85106</v>
      </c>
      <c r="D62" s="29">
        <f t="shared" si="0"/>
        <v>0.21810448147016662</v>
      </c>
      <c r="E62" s="23">
        <v>26090</v>
      </c>
      <c r="F62" s="15">
        <v>80764</v>
      </c>
      <c r="G62" s="16">
        <f t="shared" si="1"/>
        <v>0.32303996830270915</v>
      </c>
      <c r="H62" s="23">
        <v>10889</v>
      </c>
      <c r="I62" s="15">
        <v>73733</v>
      </c>
      <c r="J62" s="16">
        <f t="shared" si="2"/>
        <v>0.1476814994642833</v>
      </c>
      <c r="K62" s="15">
        <v>11004</v>
      </c>
      <c r="L62" s="15">
        <v>72168</v>
      </c>
      <c r="M62" s="16">
        <f t="shared" si="3"/>
        <v>0.15247755237778518</v>
      </c>
      <c r="N62" s="15">
        <v>26261</v>
      </c>
      <c r="O62" s="15">
        <v>70517</v>
      </c>
      <c r="P62" s="16">
        <v>0.3724066537147071</v>
      </c>
    </row>
    <row r="63" spans="1:16" ht="14.4" x14ac:dyDescent="0.3">
      <c r="A63" s="9" t="s">
        <v>60</v>
      </c>
      <c r="B63" s="28">
        <v>445459</v>
      </c>
      <c r="C63" s="28">
        <v>1882472</v>
      </c>
      <c r="D63" s="29">
        <f t="shared" si="0"/>
        <v>0.23663512657824393</v>
      </c>
      <c r="E63" s="23">
        <v>597951</v>
      </c>
      <c r="F63" s="15">
        <v>2057475</v>
      </c>
      <c r="G63" s="16">
        <f t="shared" si="1"/>
        <v>0.29062370138154775</v>
      </c>
      <c r="H63" s="23">
        <v>115076</v>
      </c>
      <c r="I63" s="15">
        <v>1227919</v>
      </c>
      <c r="J63" s="16">
        <f t="shared" si="2"/>
        <v>9.3716279331128513E-2</v>
      </c>
      <c r="K63" s="15">
        <v>114326</v>
      </c>
      <c r="L63" s="15">
        <v>1064840</v>
      </c>
      <c r="M63" s="16">
        <f t="shared" si="3"/>
        <v>0.10736448668344541</v>
      </c>
      <c r="N63" s="15">
        <v>576862</v>
      </c>
      <c r="O63" s="15">
        <v>902702</v>
      </c>
      <c r="P63" s="16">
        <v>0.63903923997066581</v>
      </c>
    </row>
    <row r="64" spans="1:16" ht="14.4" x14ac:dyDescent="0.3">
      <c r="A64" s="9" t="s">
        <v>61</v>
      </c>
      <c r="B64" s="28">
        <v>385071</v>
      </c>
      <c r="C64" s="28">
        <v>500075</v>
      </c>
      <c r="D64" s="29">
        <f t="shared" si="0"/>
        <v>0.77002649602559614</v>
      </c>
      <c r="E64" s="23">
        <v>556635</v>
      </c>
      <c r="F64" s="15">
        <v>490090</v>
      </c>
      <c r="G64" s="16">
        <f t="shared" si="1"/>
        <v>1.1357811830480116</v>
      </c>
      <c r="H64" s="23">
        <v>181119</v>
      </c>
      <c r="I64" s="15">
        <v>470121</v>
      </c>
      <c r="J64" s="16">
        <f t="shared" si="2"/>
        <v>0.38526039041012844</v>
      </c>
      <c r="K64" s="15">
        <v>182155</v>
      </c>
      <c r="L64" s="15">
        <v>441894</v>
      </c>
      <c r="M64" s="16">
        <f t="shared" si="3"/>
        <v>0.41221424142441399</v>
      </c>
      <c r="N64" s="15">
        <v>573509</v>
      </c>
      <c r="O64" s="15">
        <v>399128</v>
      </c>
      <c r="P64" s="16">
        <v>1.4369049527970976</v>
      </c>
    </row>
    <row r="65" spans="1:16" ht="14.4" x14ac:dyDescent="0.3">
      <c r="A65" s="9" t="s">
        <v>62</v>
      </c>
      <c r="B65" s="28">
        <v>436622</v>
      </c>
      <c r="C65" s="28">
        <v>2258907</v>
      </c>
      <c r="D65" s="29">
        <f t="shared" si="0"/>
        <v>0.19328905528204571</v>
      </c>
      <c r="E65" s="23">
        <v>558196</v>
      </c>
      <c r="F65" s="15">
        <v>1664122</v>
      </c>
      <c r="G65" s="16">
        <f t="shared" si="1"/>
        <v>0.33542973411805144</v>
      </c>
      <c r="H65" s="23">
        <v>245741</v>
      </c>
      <c r="I65" s="15">
        <v>747352</v>
      </c>
      <c r="J65" s="16">
        <f t="shared" si="2"/>
        <v>0.32881560496258794</v>
      </c>
      <c r="K65" s="15">
        <v>246256</v>
      </c>
      <c r="L65" s="15">
        <v>759590</v>
      </c>
      <c r="M65" s="16">
        <f t="shared" si="3"/>
        <v>0.32419594781395228</v>
      </c>
      <c r="N65" s="15">
        <v>650450</v>
      </c>
      <c r="O65" s="15">
        <v>751806</v>
      </c>
      <c r="P65" s="16">
        <v>0.86518330526758236</v>
      </c>
    </row>
    <row r="66" spans="1:16" ht="14.4" x14ac:dyDescent="0.3">
      <c r="A66" s="9" t="s">
        <v>63</v>
      </c>
      <c r="B66" s="28">
        <v>17451</v>
      </c>
      <c r="C66" s="28">
        <v>173034</v>
      </c>
      <c r="D66" s="29">
        <f t="shared" si="0"/>
        <v>0.10085301154686362</v>
      </c>
      <c r="E66" s="23">
        <v>181671</v>
      </c>
      <c r="F66" s="15">
        <v>156588</v>
      </c>
      <c r="G66" s="16">
        <f t="shared" si="1"/>
        <v>1.1601846884818761</v>
      </c>
      <c r="H66" s="23">
        <v>12075</v>
      </c>
      <c r="I66" s="15">
        <v>160541</v>
      </c>
      <c r="J66" s="16">
        <f t="shared" si="2"/>
        <v>7.5214431204489812E-2</v>
      </c>
      <c r="K66" s="15">
        <v>12053</v>
      </c>
      <c r="L66" s="15">
        <v>136114</v>
      </c>
      <c r="M66" s="16">
        <f t="shared" si="3"/>
        <v>8.8550773616233452E-2</v>
      </c>
      <c r="N66" s="15">
        <v>30898</v>
      </c>
      <c r="O66" s="15">
        <v>151563</v>
      </c>
      <c r="P66" s="16">
        <v>0.20386242024768578</v>
      </c>
    </row>
    <row r="67" spans="1:16" ht="14.4" x14ac:dyDescent="0.3">
      <c r="A67" s="9" t="s">
        <v>64</v>
      </c>
      <c r="B67" s="28">
        <v>11738</v>
      </c>
      <c r="C67" s="28">
        <v>1449778</v>
      </c>
      <c r="D67" s="29">
        <f t="shared" si="0"/>
        <v>8.0964120023893308E-3</v>
      </c>
      <c r="E67" s="23">
        <v>13069</v>
      </c>
      <c r="F67" s="15">
        <v>1212184</v>
      </c>
      <c r="G67" s="16">
        <f t="shared" si="1"/>
        <v>1.0781366525213994E-2</v>
      </c>
      <c r="H67" s="23">
        <v>15659</v>
      </c>
      <c r="I67" s="15">
        <v>976315</v>
      </c>
      <c r="J67" s="16">
        <f t="shared" si="2"/>
        <v>1.6038880893973768E-2</v>
      </c>
      <c r="K67" s="15">
        <v>15845</v>
      </c>
      <c r="L67" s="15">
        <v>848434</v>
      </c>
      <c r="M67" s="16">
        <f t="shared" si="3"/>
        <v>1.8675583486753241E-2</v>
      </c>
      <c r="N67" s="15">
        <v>19410</v>
      </c>
      <c r="O67" s="15">
        <v>725692</v>
      </c>
      <c r="P67" s="16">
        <v>2.6746884353141553E-2</v>
      </c>
    </row>
    <row r="68" spans="1:16" ht="14.4" x14ac:dyDescent="0.3">
      <c r="A68" s="9" t="s">
        <v>65</v>
      </c>
      <c r="B68" s="28">
        <v>249624</v>
      </c>
      <c r="C68" s="28">
        <v>1514112</v>
      </c>
      <c r="D68" s="29">
        <f t="shared" si="0"/>
        <v>0.16486495054527009</v>
      </c>
      <c r="E68" s="23">
        <v>256040</v>
      </c>
      <c r="F68" s="15">
        <v>2873959</v>
      </c>
      <c r="G68" s="16">
        <f t="shared" si="1"/>
        <v>8.9089649504394464E-2</v>
      </c>
      <c r="H68" s="23">
        <v>35582</v>
      </c>
      <c r="I68" s="15">
        <v>1390888</v>
      </c>
      <c r="J68" s="16">
        <f t="shared" si="2"/>
        <v>2.5582217978730136E-2</v>
      </c>
      <c r="K68" s="15">
        <v>34521</v>
      </c>
      <c r="L68" s="15">
        <v>593528</v>
      </c>
      <c r="M68" s="16">
        <f t="shared" si="3"/>
        <v>5.8162378186033349E-2</v>
      </c>
      <c r="N68" s="15">
        <v>292043</v>
      </c>
      <c r="O68" s="15">
        <v>728433</v>
      </c>
      <c r="P68" s="16">
        <v>0.40091950803986093</v>
      </c>
    </row>
    <row r="69" spans="1:16" ht="14.4" x14ac:dyDescent="0.3">
      <c r="A69" s="9" t="s">
        <v>66</v>
      </c>
      <c r="B69" s="28">
        <v>549405</v>
      </c>
      <c r="C69" s="28">
        <v>1678781</v>
      </c>
      <c r="D69" s="29">
        <f t="shared" si="0"/>
        <v>0.32726424709357566</v>
      </c>
      <c r="E69" s="23">
        <v>738528</v>
      </c>
      <c r="F69" s="15">
        <v>1496923</v>
      </c>
      <c r="G69" s="16">
        <f t="shared" si="1"/>
        <v>0.49336405412970474</v>
      </c>
      <c r="H69" s="23">
        <v>154389</v>
      </c>
      <c r="I69" s="15">
        <v>1294132</v>
      </c>
      <c r="J69" s="16">
        <f t="shared" si="2"/>
        <v>0.11929926777175744</v>
      </c>
      <c r="K69" s="15">
        <v>152642</v>
      </c>
      <c r="L69" s="15">
        <v>1139833</v>
      </c>
      <c r="M69" s="16">
        <f t="shared" si="3"/>
        <v>0.13391610876330129</v>
      </c>
      <c r="N69" s="15">
        <v>599858</v>
      </c>
      <c r="O69" s="15">
        <v>1022244</v>
      </c>
      <c r="P69" s="16">
        <v>0.58680510719554235</v>
      </c>
    </row>
    <row r="70" spans="1:16" ht="14.4" x14ac:dyDescent="0.3">
      <c r="A70" s="9" t="s">
        <v>67</v>
      </c>
      <c r="B70" s="28">
        <v>18922</v>
      </c>
      <c r="C70" s="28">
        <v>80021</v>
      </c>
      <c r="D70" s="29">
        <f t="shared" ref="D70:D89" si="4">B70/C70</f>
        <v>0.23646292848127368</v>
      </c>
      <c r="E70" s="23">
        <v>14991</v>
      </c>
      <c r="F70" s="15">
        <v>43636</v>
      </c>
      <c r="G70" s="16">
        <f t="shared" ref="G70:G89" si="5">E70/F70</f>
        <v>0.34354661288844074</v>
      </c>
      <c r="H70" s="23">
        <v>2655</v>
      </c>
      <c r="I70" s="15">
        <v>40026</v>
      </c>
      <c r="J70" s="16">
        <f t="shared" ref="J70:J89" si="6">H70/I70</f>
        <v>6.6331884275221104E-2</v>
      </c>
      <c r="K70" s="15">
        <v>2661</v>
      </c>
      <c r="L70" s="15">
        <v>40346</v>
      </c>
      <c r="M70" s="16">
        <f t="shared" si="3"/>
        <v>6.5954493630099642E-2</v>
      </c>
      <c r="N70" s="15">
        <v>28444</v>
      </c>
      <c r="O70" s="15">
        <v>43045</v>
      </c>
      <c r="P70" s="16">
        <v>0.66079684051573939</v>
      </c>
    </row>
    <row r="71" spans="1:16" ht="14.4" x14ac:dyDescent="0.3">
      <c r="A71" s="9" t="s">
        <v>68</v>
      </c>
      <c r="B71" s="28">
        <v>62118</v>
      </c>
      <c r="C71" s="28">
        <v>1602802</v>
      </c>
      <c r="D71" s="29">
        <f t="shared" si="4"/>
        <v>3.8755878767308752E-2</v>
      </c>
      <c r="E71" s="23">
        <v>11025</v>
      </c>
      <c r="F71" s="15">
        <v>1828674</v>
      </c>
      <c r="G71" s="16">
        <f t="shared" si="5"/>
        <v>6.0289586880985895E-3</v>
      </c>
      <c r="H71" s="23">
        <v>31746</v>
      </c>
      <c r="I71" s="15">
        <v>1184142</v>
      </c>
      <c r="J71" s="16">
        <f t="shared" si="6"/>
        <v>2.6809284697274484E-2</v>
      </c>
      <c r="K71" s="15">
        <v>31705</v>
      </c>
      <c r="L71" s="15">
        <v>889065</v>
      </c>
      <c r="M71" s="16">
        <f t="shared" ref="M71:M89" si="7">K71/L71</f>
        <v>3.5661059652556337E-2</v>
      </c>
      <c r="N71" s="15">
        <v>51310</v>
      </c>
      <c r="O71" s="15">
        <v>776919</v>
      </c>
      <c r="P71" s="16">
        <v>6.6042920819287462E-2</v>
      </c>
    </row>
    <row r="72" spans="1:16" ht="14.4" x14ac:dyDescent="0.3">
      <c r="A72" s="9" t="s">
        <v>69</v>
      </c>
      <c r="B72" s="28">
        <v>111980</v>
      </c>
      <c r="C72" s="28">
        <v>1535739</v>
      </c>
      <c r="D72" s="29">
        <f t="shared" si="4"/>
        <v>7.2916035862864714E-2</v>
      </c>
      <c r="E72" s="23">
        <v>192364</v>
      </c>
      <c r="F72" s="15">
        <v>1364466</v>
      </c>
      <c r="G72" s="16">
        <f t="shared" si="5"/>
        <v>0.1409811603953488</v>
      </c>
      <c r="H72" s="23">
        <v>61640</v>
      </c>
      <c r="I72" s="15">
        <v>1208446</v>
      </c>
      <c r="J72" s="16">
        <f t="shared" si="6"/>
        <v>5.1007657768737703E-2</v>
      </c>
      <c r="K72" s="15">
        <v>62166</v>
      </c>
      <c r="L72" s="15">
        <v>1024379</v>
      </c>
      <c r="M72" s="16">
        <f t="shared" si="7"/>
        <v>6.0686523249695666E-2</v>
      </c>
      <c r="N72" s="15">
        <v>305216</v>
      </c>
      <c r="O72" s="15">
        <v>847806</v>
      </c>
      <c r="P72" s="16">
        <v>0.36000688836832956</v>
      </c>
    </row>
    <row r="73" spans="1:16" ht="14.4" x14ac:dyDescent="0.3">
      <c r="A73" s="9" t="s">
        <v>70</v>
      </c>
      <c r="B73" s="28">
        <v>98288</v>
      </c>
      <c r="C73" s="28">
        <v>149404</v>
      </c>
      <c r="D73" s="29">
        <f t="shared" si="4"/>
        <v>0.65786725924339373</v>
      </c>
      <c r="E73" s="23">
        <v>129762</v>
      </c>
      <c r="F73" s="15">
        <v>158366</v>
      </c>
      <c r="G73" s="16">
        <f t="shared" si="5"/>
        <v>0.81938042256544963</v>
      </c>
      <c r="H73" s="23">
        <v>12320</v>
      </c>
      <c r="I73" s="15">
        <v>116558</v>
      </c>
      <c r="J73" s="16">
        <f t="shared" si="6"/>
        <v>0.10569845055680434</v>
      </c>
      <c r="K73" s="15">
        <v>12311</v>
      </c>
      <c r="L73" s="15">
        <v>120353</v>
      </c>
      <c r="M73" s="16">
        <f t="shared" si="7"/>
        <v>0.10229076134371391</v>
      </c>
      <c r="N73" s="15">
        <v>132975</v>
      </c>
      <c r="O73" s="15">
        <v>126366</v>
      </c>
      <c r="P73" s="16">
        <v>1.0523004605669246</v>
      </c>
    </row>
    <row r="74" spans="1:16" ht="14.4" x14ac:dyDescent="0.3">
      <c r="A74" s="9" t="s">
        <v>71</v>
      </c>
      <c r="B74" s="28">
        <v>93513</v>
      </c>
      <c r="C74" s="28">
        <v>2582837</v>
      </c>
      <c r="D74" s="29">
        <f t="shared" si="4"/>
        <v>3.6205536779905199E-2</v>
      </c>
      <c r="E74" s="23">
        <v>101741</v>
      </c>
      <c r="F74" s="15">
        <v>15917668</v>
      </c>
      <c r="G74" s="16">
        <f t="shared" si="5"/>
        <v>6.3917026036728495E-3</v>
      </c>
      <c r="H74" s="23">
        <v>94953</v>
      </c>
      <c r="I74" s="15">
        <v>1411507</v>
      </c>
      <c r="J74" s="16">
        <f t="shared" si="6"/>
        <v>6.7270654697426227E-2</v>
      </c>
      <c r="K74" s="15">
        <v>95440</v>
      </c>
      <c r="L74" s="15">
        <v>829411</v>
      </c>
      <c r="M74" s="16">
        <f t="shared" si="7"/>
        <v>0.11506960963864718</v>
      </c>
      <c r="N74" s="15">
        <v>186905</v>
      </c>
      <c r="O74" s="15">
        <v>807264</v>
      </c>
      <c r="P74" s="16">
        <v>0.2315289669798232</v>
      </c>
    </row>
    <row r="75" spans="1:16" ht="14.4" x14ac:dyDescent="0.3">
      <c r="A75" s="9" t="s">
        <v>72</v>
      </c>
      <c r="B75" s="28">
        <v>120706</v>
      </c>
      <c r="C75" s="28">
        <v>411790</v>
      </c>
      <c r="D75" s="29">
        <f t="shared" si="4"/>
        <v>0.29312513659875178</v>
      </c>
      <c r="E75" s="23">
        <v>132533</v>
      </c>
      <c r="F75" s="15">
        <v>401295</v>
      </c>
      <c r="G75" s="16">
        <f t="shared" si="5"/>
        <v>0.33026327265478017</v>
      </c>
      <c r="H75" s="23">
        <v>29524</v>
      </c>
      <c r="I75" s="15">
        <v>349451</v>
      </c>
      <c r="J75" s="16">
        <f t="shared" si="6"/>
        <v>8.448680930945969E-2</v>
      </c>
      <c r="K75" s="15">
        <v>29166</v>
      </c>
      <c r="L75" s="15">
        <v>250294</v>
      </c>
      <c r="M75" s="16">
        <f t="shared" si="7"/>
        <v>0.11652696428999497</v>
      </c>
      <c r="N75" s="15">
        <v>91635</v>
      </c>
      <c r="O75" s="15">
        <v>203349</v>
      </c>
      <c r="P75" s="16">
        <v>0.4506292138146733</v>
      </c>
    </row>
    <row r="76" spans="1:16" ht="14.4" x14ac:dyDescent="0.3">
      <c r="A76" s="9" t="s">
        <v>73</v>
      </c>
      <c r="B76" s="28">
        <v>1785750</v>
      </c>
      <c r="C76" s="28">
        <v>2214089</v>
      </c>
      <c r="D76" s="29">
        <f t="shared" si="4"/>
        <v>0.80653939385453788</v>
      </c>
      <c r="E76" s="23">
        <v>2322620</v>
      </c>
      <c r="F76" s="15">
        <v>1968509</v>
      </c>
      <c r="G76" s="16">
        <f t="shared" si="5"/>
        <v>1.1798879253282561</v>
      </c>
      <c r="H76" s="23">
        <v>505099</v>
      </c>
      <c r="I76" s="15">
        <v>1717059</v>
      </c>
      <c r="J76" s="16">
        <f t="shared" si="6"/>
        <v>0.29416519758494031</v>
      </c>
      <c r="K76" s="15">
        <v>513915</v>
      </c>
      <c r="L76" s="15">
        <v>1613350</v>
      </c>
      <c r="M76" s="16">
        <f t="shared" si="7"/>
        <v>0.31853906467908388</v>
      </c>
      <c r="N76" s="15">
        <v>2992423</v>
      </c>
      <c r="O76" s="15">
        <v>985185</v>
      </c>
      <c r="P76" s="16">
        <v>3.0374224130493257</v>
      </c>
    </row>
    <row r="77" spans="1:16" ht="14.4" x14ac:dyDescent="0.3">
      <c r="A77" s="9" t="s">
        <v>74</v>
      </c>
      <c r="B77" s="28">
        <v>48589</v>
      </c>
      <c r="C77" s="28">
        <v>1554369</v>
      </c>
      <c r="D77" s="29">
        <f t="shared" si="4"/>
        <v>3.1259630113570198E-2</v>
      </c>
      <c r="E77" s="23">
        <v>55390</v>
      </c>
      <c r="F77" s="15">
        <v>1354785</v>
      </c>
      <c r="G77" s="16">
        <f t="shared" si="5"/>
        <v>4.0884716025051948E-2</v>
      </c>
      <c r="H77" s="23">
        <v>34183</v>
      </c>
      <c r="I77" s="15">
        <v>1293572</v>
      </c>
      <c r="J77" s="16">
        <f t="shared" si="6"/>
        <v>2.6425278221853907E-2</v>
      </c>
      <c r="K77" s="15">
        <v>34467</v>
      </c>
      <c r="L77" s="15">
        <v>664215</v>
      </c>
      <c r="M77" s="16">
        <f t="shared" si="7"/>
        <v>5.1891330367426207E-2</v>
      </c>
      <c r="N77" s="15">
        <v>64506</v>
      </c>
      <c r="O77" s="15">
        <v>803032</v>
      </c>
      <c r="P77" s="16">
        <v>8.0328056665238748E-2</v>
      </c>
    </row>
    <row r="78" spans="1:16" ht="14.4" x14ac:dyDescent="0.3">
      <c r="A78" s="9" t="s">
        <v>75</v>
      </c>
      <c r="B78" s="28">
        <v>87251</v>
      </c>
      <c r="C78" s="28">
        <v>1550094</v>
      </c>
      <c r="D78" s="29">
        <f t="shared" si="4"/>
        <v>5.6287554174133954E-2</v>
      </c>
      <c r="E78" s="23">
        <v>118773</v>
      </c>
      <c r="F78" s="15">
        <v>2658444</v>
      </c>
      <c r="G78" s="16">
        <f t="shared" si="5"/>
        <v>4.4677638498309538E-2</v>
      </c>
      <c r="H78" s="23">
        <v>18041</v>
      </c>
      <c r="I78" s="15">
        <v>1153508</v>
      </c>
      <c r="J78" s="16">
        <f t="shared" si="6"/>
        <v>1.5640116930268365E-2</v>
      </c>
      <c r="K78" s="15">
        <v>17208</v>
      </c>
      <c r="L78" s="15">
        <v>2242007</v>
      </c>
      <c r="M78" s="16">
        <f t="shared" si="7"/>
        <v>7.6752659559046876E-3</v>
      </c>
      <c r="N78" s="15">
        <v>118549</v>
      </c>
      <c r="O78" s="15">
        <v>2075618</v>
      </c>
      <c r="P78" s="16">
        <v>5.7115037545444294E-2</v>
      </c>
    </row>
    <row r="79" spans="1:16" ht="14.4" x14ac:dyDescent="0.3">
      <c r="A79" s="9" t="s">
        <v>76</v>
      </c>
      <c r="B79" s="28">
        <v>22250</v>
      </c>
      <c r="C79" s="28">
        <v>66517</v>
      </c>
      <c r="D79" s="29">
        <f t="shared" si="4"/>
        <v>0.33450095464317392</v>
      </c>
      <c r="E79" s="23">
        <v>23915</v>
      </c>
      <c r="F79" s="15">
        <v>75202</v>
      </c>
      <c r="G79" s="16">
        <f t="shared" si="5"/>
        <v>0.31801015930427384</v>
      </c>
      <c r="H79" s="23">
        <v>7219</v>
      </c>
      <c r="I79" s="15">
        <v>84385</v>
      </c>
      <c r="J79" s="16">
        <f t="shared" si="6"/>
        <v>8.5548379451324291E-2</v>
      </c>
      <c r="K79" s="15">
        <v>7288</v>
      </c>
      <c r="L79" s="15">
        <v>161616</v>
      </c>
      <c r="M79" s="16">
        <f t="shared" si="7"/>
        <v>4.5094545094545094E-2</v>
      </c>
      <c r="N79" s="15">
        <v>25518</v>
      </c>
      <c r="O79" s="15">
        <v>180915</v>
      </c>
      <c r="P79" s="16">
        <v>0.14104966420694801</v>
      </c>
    </row>
    <row r="80" spans="1:16" ht="14.4" x14ac:dyDescent="0.3">
      <c r="A80" s="9" t="s">
        <v>77</v>
      </c>
      <c r="B80" s="28">
        <v>3482</v>
      </c>
      <c r="C80" s="28">
        <v>3232434</v>
      </c>
      <c r="D80" s="29">
        <f t="shared" si="4"/>
        <v>1.0772068354682571E-3</v>
      </c>
      <c r="E80" s="23">
        <v>6692</v>
      </c>
      <c r="F80" s="15">
        <v>1384126</v>
      </c>
      <c r="G80" s="16">
        <f t="shared" si="5"/>
        <v>4.8348199513628095E-3</v>
      </c>
      <c r="H80" s="23">
        <v>9145</v>
      </c>
      <c r="I80" s="15">
        <v>1126392</v>
      </c>
      <c r="J80" s="16">
        <f t="shared" si="6"/>
        <v>8.1188431736020847E-3</v>
      </c>
      <c r="K80" s="15">
        <v>9094</v>
      </c>
      <c r="L80" s="15">
        <v>918141</v>
      </c>
      <c r="M80" s="16">
        <f t="shared" si="7"/>
        <v>9.9047967577964597E-3</v>
      </c>
      <c r="N80" s="15">
        <v>22102</v>
      </c>
      <c r="O80" s="15">
        <v>819640</v>
      </c>
      <c r="P80" s="16">
        <v>2.6965497047484261E-2</v>
      </c>
    </row>
    <row r="81" spans="1:16" ht="14.4" x14ac:dyDescent="0.3">
      <c r="A81" s="9" t="s">
        <v>78</v>
      </c>
      <c r="B81" s="28">
        <v>575305</v>
      </c>
      <c r="C81" s="28">
        <v>1881407</v>
      </c>
      <c r="D81" s="29">
        <f t="shared" si="4"/>
        <v>0.305784447490628</v>
      </c>
      <c r="E81" s="23">
        <v>752759</v>
      </c>
      <c r="F81" s="15">
        <v>1476894</v>
      </c>
      <c r="G81" s="16">
        <f t="shared" si="5"/>
        <v>0.50969060745050088</v>
      </c>
      <c r="H81" s="23">
        <v>226919</v>
      </c>
      <c r="I81" s="15">
        <v>1129536</v>
      </c>
      <c r="J81" s="16">
        <f t="shared" si="6"/>
        <v>0.20089576604906795</v>
      </c>
      <c r="K81" s="15">
        <v>222853</v>
      </c>
      <c r="L81" s="15">
        <v>1051119</v>
      </c>
      <c r="M81" s="16">
        <f t="shared" si="7"/>
        <v>0.21201500496137926</v>
      </c>
      <c r="N81" s="15">
        <v>557795</v>
      </c>
      <c r="O81" s="15">
        <v>1216719</v>
      </c>
      <c r="P81" s="16">
        <v>0.45844192455283428</v>
      </c>
    </row>
    <row r="82" spans="1:16" ht="14.4" x14ac:dyDescent="0.3">
      <c r="A82" s="9" t="s">
        <v>79</v>
      </c>
      <c r="B82" s="28">
        <v>252003</v>
      </c>
      <c r="C82" s="28">
        <v>217328</v>
      </c>
      <c r="D82" s="29">
        <f t="shared" si="4"/>
        <v>1.1595514613855555</v>
      </c>
      <c r="E82" s="23">
        <v>657748</v>
      </c>
      <c r="F82" s="15">
        <v>273040</v>
      </c>
      <c r="G82" s="16">
        <f t="shared" si="5"/>
        <v>2.4089803691766773</v>
      </c>
      <c r="H82" s="23">
        <v>100033</v>
      </c>
      <c r="I82" s="15">
        <v>322052</v>
      </c>
      <c r="J82" s="16">
        <f t="shared" si="6"/>
        <v>0.31061132984735385</v>
      </c>
      <c r="K82" s="15">
        <v>99908</v>
      </c>
      <c r="L82" s="15">
        <v>311519</v>
      </c>
      <c r="M82" s="16">
        <f t="shared" si="7"/>
        <v>0.32071238030425109</v>
      </c>
      <c r="N82" s="15">
        <v>520681</v>
      </c>
      <c r="O82" s="15">
        <v>302270</v>
      </c>
      <c r="P82" s="16">
        <v>1.7225692261885071</v>
      </c>
    </row>
    <row r="83" spans="1:16" ht="14.4" x14ac:dyDescent="0.3">
      <c r="A83" s="9" t="s">
        <v>80</v>
      </c>
      <c r="B83" s="28">
        <v>728684</v>
      </c>
      <c r="C83" s="28">
        <v>300410</v>
      </c>
      <c r="D83" s="29">
        <f t="shared" si="4"/>
        <v>2.4256316367630903</v>
      </c>
      <c r="E83" s="23">
        <v>814695</v>
      </c>
      <c r="F83" s="15">
        <v>335194</v>
      </c>
      <c r="G83" s="16">
        <f t="shared" si="5"/>
        <v>2.4305178493648456</v>
      </c>
      <c r="H83" s="23">
        <v>93672</v>
      </c>
      <c r="I83" s="15">
        <v>476711</v>
      </c>
      <c r="J83" s="16">
        <f t="shared" si="6"/>
        <v>0.19649640977447552</v>
      </c>
      <c r="K83" s="15">
        <v>93735</v>
      </c>
      <c r="L83" s="15">
        <v>420542</v>
      </c>
      <c r="M83" s="16">
        <f t="shared" si="7"/>
        <v>0.22289093598261292</v>
      </c>
      <c r="N83" s="15">
        <v>948290</v>
      </c>
      <c r="O83" s="15">
        <v>457979</v>
      </c>
      <c r="P83" s="16">
        <v>2.0705971234488918</v>
      </c>
    </row>
    <row r="84" spans="1:16" ht="14.4" x14ac:dyDescent="0.3">
      <c r="A84" s="9" t="s">
        <v>81</v>
      </c>
      <c r="B84" s="28">
        <v>147245</v>
      </c>
      <c r="C84" s="28">
        <v>129016</v>
      </c>
      <c r="D84" s="29">
        <f t="shared" si="4"/>
        <v>1.1412925528616606</v>
      </c>
      <c r="E84" s="23">
        <v>202440</v>
      </c>
      <c r="F84" s="15">
        <v>130826</v>
      </c>
      <c r="G84" s="16">
        <f t="shared" si="5"/>
        <v>1.5473988350939416</v>
      </c>
      <c r="H84" s="23">
        <v>40681</v>
      </c>
      <c r="I84" s="15">
        <v>150253</v>
      </c>
      <c r="J84" s="16">
        <f t="shared" si="6"/>
        <v>0.27075000166386026</v>
      </c>
      <c r="K84" s="15">
        <v>40860</v>
      </c>
      <c r="L84" s="15">
        <v>150849</v>
      </c>
      <c r="M84" s="16">
        <f t="shared" si="7"/>
        <v>0.27086689338344966</v>
      </c>
      <c r="N84" s="15">
        <v>204500</v>
      </c>
      <c r="O84" s="15">
        <v>155669</v>
      </c>
      <c r="P84" s="16">
        <v>1.3136848055810726</v>
      </c>
    </row>
    <row r="85" spans="1:16" ht="14.4" x14ac:dyDescent="0.3">
      <c r="A85" s="9" t="s">
        <v>82</v>
      </c>
      <c r="B85" s="28">
        <v>26366</v>
      </c>
      <c r="C85" s="28">
        <v>111963</v>
      </c>
      <c r="D85" s="29">
        <f t="shared" si="4"/>
        <v>0.23548850959692041</v>
      </c>
      <c r="E85" s="23">
        <v>26874</v>
      </c>
      <c r="F85" s="15">
        <v>97390</v>
      </c>
      <c r="G85" s="16">
        <f t="shared" si="5"/>
        <v>0.27594208851011398</v>
      </c>
      <c r="H85" s="23">
        <v>27057</v>
      </c>
      <c r="I85" s="15">
        <v>91333</v>
      </c>
      <c r="J85" s="16">
        <f t="shared" si="6"/>
        <v>0.29624560673579103</v>
      </c>
      <c r="K85" s="15">
        <v>27309</v>
      </c>
      <c r="L85" s="15">
        <v>91083</v>
      </c>
      <c r="M85" s="16">
        <f t="shared" si="7"/>
        <v>0.2998254339448635</v>
      </c>
      <c r="N85" s="15">
        <v>30976</v>
      </c>
      <c r="O85" s="15">
        <v>86232</v>
      </c>
      <c r="P85" s="16">
        <v>0.35921699601076168</v>
      </c>
    </row>
    <row r="86" spans="1:16" ht="14.4" x14ac:dyDescent="0.3">
      <c r="A86" s="9" t="s">
        <v>83</v>
      </c>
      <c r="B86" s="28">
        <v>135948</v>
      </c>
      <c r="C86" s="28">
        <v>99643</v>
      </c>
      <c r="D86" s="29">
        <f t="shared" si="4"/>
        <v>1.3643507321136457</v>
      </c>
      <c r="E86" s="23">
        <v>131214</v>
      </c>
      <c r="F86" s="15">
        <v>92869</v>
      </c>
      <c r="G86" s="16">
        <f t="shared" si="5"/>
        <v>1.4128934305311782</v>
      </c>
      <c r="H86" s="23">
        <v>25704</v>
      </c>
      <c r="I86" s="15">
        <v>108088</v>
      </c>
      <c r="J86" s="16">
        <f t="shared" si="6"/>
        <v>0.23780623195914441</v>
      </c>
      <c r="K86" s="15">
        <v>25679</v>
      </c>
      <c r="L86" s="15">
        <v>115806</v>
      </c>
      <c r="M86" s="16">
        <f t="shared" si="7"/>
        <v>0.22174153325389012</v>
      </c>
      <c r="N86" s="15">
        <v>183720</v>
      </c>
      <c r="O86" s="15">
        <v>113651</v>
      </c>
      <c r="P86" s="16">
        <v>1.6165277912204907</v>
      </c>
    </row>
    <row r="87" spans="1:16" ht="14.4" x14ac:dyDescent="0.3">
      <c r="A87" s="9" t="s">
        <v>84</v>
      </c>
      <c r="B87" s="28">
        <v>341349</v>
      </c>
      <c r="C87" s="28">
        <v>1283002</v>
      </c>
      <c r="D87" s="29">
        <f t="shared" si="4"/>
        <v>0.26605492431032846</v>
      </c>
      <c r="E87" s="23">
        <v>319440</v>
      </c>
      <c r="F87" s="15">
        <v>1240210</v>
      </c>
      <c r="G87" s="16">
        <f t="shared" si="5"/>
        <v>0.25756928262149154</v>
      </c>
      <c r="H87" s="23">
        <v>39630</v>
      </c>
      <c r="I87" s="15">
        <v>1146985</v>
      </c>
      <c r="J87" s="16">
        <f t="shared" si="6"/>
        <v>3.4551454465402774E-2</v>
      </c>
      <c r="K87" s="15">
        <v>39239</v>
      </c>
      <c r="L87" s="15">
        <v>1155099</v>
      </c>
      <c r="M87" s="16">
        <f t="shared" si="7"/>
        <v>3.3970248437579807E-2</v>
      </c>
      <c r="N87" s="15">
        <v>357922</v>
      </c>
      <c r="O87" s="15">
        <v>287416</v>
      </c>
      <c r="P87" s="16">
        <v>1.2453099340329001</v>
      </c>
    </row>
    <row r="88" spans="1:16" ht="14.4" x14ac:dyDescent="0.3">
      <c r="A88" s="9" t="s">
        <v>85</v>
      </c>
      <c r="B88" s="28">
        <v>127119</v>
      </c>
      <c r="C88" s="28">
        <v>1700437</v>
      </c>
      <c r="D88" s="29">
        <f t="shared" si="4"/>
        <v>7.4756665492458699E-2</v>
      </c>
      <c r="E88" s="23">
        <v>162339</v>
      </c>
      <c r="F88" s="15">
        <v>1487283</v>
      </c>
      <c r="G88" s="16">
        <f t="shared" si="5"/>
        <v>0.10915138544580957</v>
      </c>
      <c r="H88" s="23">
        <v>42940</v>
      </c>
      <c r="I88" s="15">
        <v>1118523</v>
      </c>
      <c r="J88" s="16">
        <f t="shared" si="6"/>
        <v>3.8389912411278086E-2</v>
      </c>
      <c r="K88" s="15">
        <v>42525</v>
      </c>
      <c r="L88" s="15">
        <v>1032101</v>
      </c>
      <c r="M88" s="16">
        <f t="shared" si="7"/>
        <v>4.1202362947037163E-2</v>
      </c>
      <c r="N88" s="15">
        <v>176715</v>
      </c>
      <c r="O88" s="15">
        <v>290437</v>
      </c>
      <c r="P88" s="16">
        <v>0.60844520498421339</v>
      </c>
    </row>
    <row r="89" spans="1:16" ht="14.4" x14ac:dyDescent="0.3">
      <c r="A89" s="9" t="s">
        <v>103</v>
      </c>
      <c r="B89" s="28">
        <v>92921</v>
      </c>
      <c r="C89" s="28">
        <v>1663203</v>
      </c>
      <c r="D89" s="29">
        <f t="shared" si="4"/>
        <v>5.5868706345527278E-2</v>
      </c>
      <c r="E89" s="23">
        <v>129144</v>
      </c>
      <c r="F89" s="15">
        <v>1094599</v>
      </c>
      <c r="G89" s="16">
        <f t="shared" si="5"/>
        <v>0.11798293256251832</v>
      </c>
      <c r="H89" s="23">
        <v>30475</v>
      </c>
      <c r="I89" s="15">
        <v>258068</v>
      </c>
      <c r="J89" s="16">
        <f t="shared" si="6"/>
        <v>0.11808903079808422</v>
      </c>
      <c r="K89" s="15">
        <v>30686</v>
      </c>
      <c r="L89" s="15">
        <v>252852</v>
      </c>
      <c r="M89" s="16">
        <f t="shared" si="7"/>
        <v>0.12135953047632607</v>
      </c>
      <c r="N89" s="15">
        <v>168736</v>
      </c>
      <c r="O89" s="15">
        <v>247773</v>
      </c>
      <c r="P89" s="16">
        <v>0.68101044100850372</v>
      </c>
    </row>
    <row r="90" spans="1:16" x14ac:dyDescent="0.25">
      <c r="A90" s="9" t="s">
        <v>102</v>
      </c>
      <c r="B90" s="31"/>
      <c r="C90" s="31"/>
      <c r="D90" s="29"/>
      <c r="E90" s="15"/>
      <c r="F90" s="15"/>
      <c r="G90" s="16"/>
      <c r="H90" s="15"/>
      <c r="I90" s="15"/>
      <c r="J90" s="16"/>
      <c r="K90" s="15"/>
      <c r="L90" s="15"/>
      <c r="M90" s="16"/>
      <c r="N90" s="15"/>
      <c r="O90" s="15"/>
      <c r="P90" s="16"/>
    </row>
    <row r="91" spans="1:16" x14ac:dyDescent="0.25">
      <c r="A91" s="14" t="s">
        <v>97</v>
      </c>
      <c r="B91" s="32"/>
      <c r="C91" s="33"/>
      <c r="D91" s="33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14.4" x14ac:dyDescent="0.3">
      <c r="A92" s="9" t="s">
        <v>86</v>
      </c>
      <c r="B92" s="28">
        <v>94958</v>
      </c>
      <c r="C92" s="28">
        <v>1607755</v>
      </c>
      <c r="D92" s="29">
        <f t="shared" ref="D92:D100" si="8">B92/C92</f>
        <v>5.9062481534810966E-2</v>
      </c>
      <c r="E92" s="21">
        <v>201746</v>
      </c>
      <c r="F92" s="15">
        <v>1390838</v>
      </c>
      <c r="G92" s="16">
        <f t="shared" ref="G92:G100" si="9">E92/F92</f>
        <v>0.14505355763935124</v>
      </c>
      <c r="H92" s="21">
        <v>24972</v>
      </c>
      <c r="I92" s="15">
        <v>1072157</v>
      </c>
      <c r="J92" s="16">
        <f t="shared" ref="J92:J100" si="10">H92/I92</f>
        <v>2.3291364977330746E-2</v>
      </c>
      <c r="K92" s="15">
        <v>24761</v>
      </c>
      <c r="L92" s="15">
        <v>936846</v>
      </c>
      <c r="M92" s="16">
        <f t="shared" ref="M92:M100" si="11">K92/L92</f>
        <v>2.6430171020637331E-2</v>
      </c>
      <c r="N92" s="15">
        <v>351096</v>
      </c>
      <c r="O92" s="15">
        <v>819316</v>
      </c>
      <c r="P92" s="16">
        <v>0.42852330480547191</v>
      </c>
    </row>
    <row r="93" spans="1:16" ht="14.4" x14ac:dyDescent="0.3">
      <c r="A93" s="9" t="s">
        <v>87</v>
      </c>
      <c r="B93" s="28">
        <v>298066</v>
      </c>
      <c r="C93" s="28">
        <v>145711</v>
      </c>
      <c r="D93" s="29">
        <f t="shared" si="8"/>
        <v>2.0455971066014236</v>
      </c>
      <c r="E93" s="21">
        <v>331294</v>
      </c>
      <c r="F93" s="15">
        <v>165876</v>
      </c>
      <c r="G93" s="16">
        <f t="shared" si="9"/>
        <v>1.997238901347995</v>
      </c>
      <c r="H93" s="21">
        <v>92714</v>
      </c>
      <c r="I93" s="15">
        <v>151032</v>
      </c>
      <c r="J93" s="16">
        <f t="shared" si="10"/>
        <v>0.61386990836379041</v>
      </c>
      <c r="K93" s="15">
        <v>92533</v>
      </c>
      <c r="L93" s="15">
        <v>159398</v>
      </c>
      <c r="M93" s="16">
        <f t="shared" si="11"/>
        <v>0.58051543934051875</v>
      </c>
      <c r="N93" s="15">
        <v>246980</v>
      </c>
      <c r="O93" s="15">
        <v>171978</v>
      </c>
      <c r="P93" s="16">
        <v>1.4361139215481049</v>
      </c>
    </row>
    <row r="94" spans="1:16" ht="14.4" x14ac:dyDescent="0.3">
      <c r="A94" s="9" t="s">
        <v>88</v>
      </c>
      <c r="B94" s="28">
        <v>47433</v>
      </c>
      <c r="C94" s="28">
        <v>1228336</v>
      </c>
      <c r="D94" s="29">
        <f t="shared" si="8"/>
        <v>3.8615655651222464E-2</v>
      </c>
      <c r="E94" s="21">
        <v>94036</v>
      </c>
      <c r="F94" s="15">
        <v>2363714</v>
      </c>
      <c r="G94" s="16">
        <f t="shared" si="9"/>
        <v>3.9783154814838004E-2</v>
      </c>
      <c r="H94" s="21">
        <v>41973</v>
      </c>
      <c r="I94" s="15">
        <v>933110</v>
      </c>
      <c r="J94" s="16">
        <f t="shared" si="10"/>
        <v>4.4981834939074705E-2</v>
      </c>
      <c r="K94" s="15">
        <v>42574</v>
      </c>
      <c r="L94" s="15">
        <v>104987</v>
      </c>
      <c r="M94" s="16">
        <f t="shared" si="11"/>
        <v>0.40551687351767363</v>
      </c>
      <c r="N94" s="15">
        <v>107738</v>
      </c>
      <c r="O94" s="15">
        <v>122383</v>
      </c>
      <c r="P94" s="16">
        <v>0.88033468700718231</v>
      </c>
    </row>
    <row r="95" spans="1:16" ht="14.4" x14ac:dyDescent="0.3">
      <c r="A95" s="9" t="s">
        <v>89</v>
      </c>
      <c r="B95" s="28">
        <v>1433124</v>
      </c>
      <c r="C95" s="28">
        <v>2079065</v>
      </c>
      <c r="D95" s="29">
        <f t="shared" si="8"/>
        <v>0.6893117819789184</v>
      </c>
      <c r="E95" s="21">
        <v>1725580</v>
      </c>
      <c r="F95" s="15">
        <v>1858591</v>
      </c>
      <c r="G95" s="16">
        <f t="shared" si="9"/>
        <v>0.9284344968850059</v>
      </c>
      <c r="H95" s="21">
        <v>453410</v>
      </c>
      <c r="I95" s="15">
        <v>1650221</v>
      </c>
      <c r="J95" s="16">
        <f t="shared" si="10"/>
        <v>0.27475713858931622</v>
      </c>
      <c r="K95" s="15">
        <v>454448</v>
      </c>
      <c r="L95" s="15">
        <v>1413009</v>
      </c>
      <c r="M95" s="16">
        <f t="shared" si="11"/>
        <v>0.32161720130586569</v>
      </c>
      <c r="N95" s="15">
        <v>2059447</v>
      </c>
      <c r="O95" s="15">
        <v>1306697</v>
      </c>
      <c r="P95" s="16">
        <v>1.5760708106010803</v>
      </c>
    </row>
    <row r="96" spans="1:16" ht="14.4" x14ac:dyDescent="0.3">
      <c r="A96" s="9" t="s">
        <v>90</v>
      </c>
      <c r="B96" s="28">
        <v>140284</v>
      </c>
      <c r="C96" s="28">
        <v>1243437</v>
      </c>
      <c r="D96" s="29">
        <f t="shared" si="8"/>
        <v>0.11281954775352511</v>
      </c>
      <c r="E96" s="21">
        <v>187580</v>
      </c>
      <c r="F96" s="15">
        <v>1117429</v>
      </c>
      <c r="G96" s="16">
        <f t="shared" si="9"/>
        <v>0.16786748867265841</v>
      </c>
      <c r="H96" s="21">
        <v>53992</v>
      </c>
      <c r="I96" s="15">
        <v>145258</v>
      </c>
      <c r="J96" s="16">
        <f t="shared" si="10"/>
        <v>0.37169725591705793</v>
      </c>
      <c r="K96" s="15">
        <v>53789</v>
      </c>
      <c r="L96" s="15">
        <v>147302</v>
      </c>
      <c r="M96" s="16">
        <f t="shared" si="11"/>
        <v>0.36516136915995712</v>
      </c>
      <c r="N96" s="15">
        <v>339601</v>
      </c>
      <c r="O96" s="15">
        <v>150229</v>
      </c>
      <c r="P96" s="16">
        <v>2.2605555518574976</v>
      </c>
    </row>
    <row r="97" spans="1:16" ht="14.4" x14ac:dyDescent="0.3">
      <c r="A97" s="9" t="s">
        <v>91</v>
      </c>
      <c r="B97" s="28">
        <v>178690</v>
      </c>
      <c r="C97" s="28">
        <v>1638190</v>
      </c>
      <c r="D97" s="29">
        <f t="shared" si="8"/>
        <v>0.1090777016097034</v>
      </c>
      <c r="E97" s="21">
        <v>176490</v>
      </c>
      <c r="F97" s="15">
        <v>1208022</v>
      </c>
      <c r="G97" s="16">
        <f t="shared" si="9"/>
        <v>0.14609833264625977</v>
      </c>
      <c r="H97" s="21">
        <v>22285</v>
      </c>
      <c r="I97" s="15">
        <v>937407</v>
      </c>
      <c r="J97" s="16">
        <f t="shared" si="10"/>
        <v>2.3773024950741781E-2</v>
      </c>
      <c r="K97" s="15">
        <v>21955</v>
      </c>
      <c r="L97" s="15">
        <v>961781</v>
      </c>
      <c r="M97" s="16">
        <f t="shared" si="11"/>
        <v>2.28274420060284E-2</v>
      </c>
      <c r="N97" s="15">
        <v>197846</v>
      </c>
      <c r="O97" s="15">
        <v>565682</v>
      </c>
      <c r="P97" s="16">
        <v>0.34974773812848914</v>
      </c>
    </row>
    <row r="98" spans="1:16" ht="14.4" x14ac:dyDescent="0.3">
      <c r="A98" s="9" t="s">
        <v>92</v>
      </c>
      <c r="B98" s="28">
        <v>811226</v>
      </c>
      <c r="C98" s="28">
        <v>301982</v>
      </c>
      <c r="D98" s="29">
        <f t="shared" si="8"/>
        <v>2.6863389208628328</v>
      </c>
      <c r="E98" s="21">
        <v>1136138</v>
      </c>
      <c r="F98" s="15">
        <v>305846</v>
      </c>
      <c r="G98" s="16">
        <f t="shared" si="9"/>
        <v>3.7147387901100553</v>
      </c>
      <c r="H98" s="21">
        <v>91020</v>
      </c>
      <c r="I98" s="15">
        <v>302279</v>
      </c>
      <c r="J98" s="16">
        <f t="shared" si="10"/>
        <v>0.30111254834110207</v>
      </c>
      <c r="K98" s="15">
        <v>90126</v>
      </c>
      <c r="L98" s="15">
        <v>325046</v>
      </c>
      <c r="M98" s="16">
        <f t="shared" si="11"/>
        <v>0.27727152464574245</v>
      </c>
      <c r="N98" s="15">
        <v>897859</v>
      </c>
      <c r="O98" s="15">
        <v>311963</v>
      </c>
      <c r="P98" s="16">
        <v>2.8780945176190764</v>
      </c>
    </row>
    <row r="99" spans="1:16" ht="14.4" x14ac:dyDescent="0.3">
      <c r="A99" s="9" t="s">
        <v>93</v>
      </c>
      <c r="B99" s="28">
        <v>96760</v>
      </c>
      <c r="C99" s="28">
        <v>182777</v>
      </c>
      <c r="D99" s="29">
        <f t="shared" si="8"/>
        <v>0.52938827095312868</v>
      </c>
      <c r="E99" s="21">
        <v>95102</v>
      </c>
      <c r="F99" s="15">
        <v>153028</v>
      </c>
      <c r="G99" s="16">
        <f t="shared" si="9"/>
        <v>0.62146796664662673</v>
      </c>
      <c r="H99" s="21">
        <v>43980</v>
      </c>
      <c r="I99" s="15">
        <v>152957</v>
      </c>
      <c r="J99" s="16">
        <f t="shared" si="10"/>
        <v>0.28753178998019052</v>
      </c>
      <c r="K99" s="15">
        <v>44392</v>
      </c>
      <c r="L99" s="15">
        <v>153457</v>
      </c>
      <c r="M99" s="16">
        <f t="shared" si="11"/>
        <v>0.28927973308483812</v>
      </c>
      <c r="N99" s="15">
        <v>129672</v>
      </c>
      <c r="O99" s="15">
        <v>154504</v>
      </c>
      <c r="P99" s="16">
        <v>0.83927924196137316</v>
      </c>
    </row>
    <row r="100" spans="1:16" ht="14.4" x14ac:dyDescent="0.3">
      <c r="A100" s="9" t="s">
        <v>94</v>
      </c>
      <c r="B100" s="28">
        <v>319635</v>
      </c>
      <c r="C100" s="28">
        <v>201601</v>
      </c>
      <c r="D100" s="29">
        <f t="shared" si="8"/>
        <v>1.5854832069285372</v>
      </c>
      <c r="E100" s="21">
        <v>434411</v>
      </c>
      <c r="F100" s="15">
        <v>195807</v>
      </c>
      <c r="G100" s="16">
        <f t="shared" si="9"/>
        <v>2.2185672626617028</v>
      </c>
      <c r="H100" s="21">
        <v>68725</v>
      </c>
      <c r="I100" s="15">
        <v>158476</v>
      </c>
      <c r="J100" s="16">
        <f t="shared" si="10"/>
        <v>0.43366187940129736</v>
      </c>
      <c r="K100" s="15">
        <v>68890</v>
      </c>
      <c r="L100" s="15">
        <v>158665</v>
      </c>
      <c r="M100" s="16">
        <f t="shared" si="11"/>
        <v>0.43418523303816214</v>
      </c>
      <c r="N100" s="15">
        <v>416402</v>
      </c>
      <c r="O100" s="15">
        <v>172933</v>
      </c>
      <c r="P100" s="16">
        <v>2.4078805086362927</v>
      </c>
    </row>
    <row r="101" spans="1:16" x14ac:dyDescent="0.25">
      <c r="A101" s="9"/>
      <c r="B101" s="34"/>
      <c r="C101" s="27"/>
      <c r="D101" s="27"/>
      <c r="E101" s="24"/>
      <c r="F101" s="18"/>
      <c r="G101" s="18"/>
      <c r="H101" s="24"/>
      <c r="I101" s="18"/>
      <c r="J101" s="18"/>
      <c r="K101" s="18"/>
      <c r="L101" s="18"/>
      <c r="M101" s="18"/>
      <c r="N101" s="18"/>
      <c r="O101" s="18"/>
      <c r="P101" s="18"/>
    </row>
    <row r="102" spans="1:16" s="11" customFormat="1" x14ac:dyDescent="0.25">
      <c r="A102" s="10" t="s">
        <v>95</v>
      </c>
      <c r="B102" s="25">
        <f>SUM(B5:B101)</f>
        <v>41056854</v>
      </c>
      <c r="C102" s="35">
        <f>SUM(C5:C100)</f>
        <v>122565260</v>
      </c>
      <c r="D102" s="29">
        <f>AVERAGE(D5:D100)</f>
        <v>0.67298121791317211</v>
      </c>
      <c r="E102" s="25">
        <v>51855611</v>
      </c>
      <c r="F102" s="26">
        <v>89851652</v>
      </c>
      <c r="G102" s="16">
        <v>0.84</v>
      </c>
      <c r="H102" s="25">
        <v>8508881</v>
      </c>
      <c r="I102" s="15">
        <v>59997956</v>
      </c>
      <c r="J102" s="16">
        <v>0.19</v>
      </c>
      <c r="K102" s="15">
        <v>8438123</v>
      </c>
      <c r="L102" s="15">
        <v>50913822</v>
      </c>
      <c r="M102" s="16">
        <v>0.2</v>
      </c>
      <c r="N102" s="15">
        <v>62580580</v>
      </c>
      <c r="O102" s="15">
        <v>42363348</v>
      </c>
      <c r="P102" s="16">
        <v>1.0900000000000001</v>
      </c>
    </row>
    <row r="103" spans="1:16" s="11" customFormat="1" x14ac:dyDescent="0.25">
      <c r="A103" s="10" t="s">
        <v>96</v>
      </c>
      <c r="B103" s="37"/>
      <c r="C103" s="38"/>
      <c r="D103" s="39">
        <f>MEDIAN(D5:D100)</f>
        <v>0.32726424709357566</v>
      </c>
      <c r="E103" s="18"/>
      <c r="F103" s="18"/>
      <c r="G103" s="16">
        <v>0.45</v>
      </c>
      <c r="H103" s="18"/>
      <c r="I103" s="18"/>
      <c r="J103" s="16">
        <v>0.16</v>
      </c>
      <c r="K103" s="18"/>
      <c r="L103" s="18"/>
      <c r="M103" s="16">
        <v>0.17</v>
      </c>
      <c r="N103" s="18"/>
      <c r="O103" s="18"/>
      <c r="P103" s="16">
        <v>0.66</v>
      </c>
    </row>
    <row r="104" spans="1:16" s="11" customFormat="1" x14ac:dyDescent="0.25">
      <c r="A104" s="10"/>
      <c r="B104" s="40"/>
      <c r="C104" s="40"/>
      <c r="D104" s="41">
        <v>2023</v>
      </c>
      <c r="E104" s="10"/>
      <c r="F104" s="10"/>
      <c r="G104" s="12">
        <v>2022</v>
      </c>
      <c r="H104" s="10"/>
      <c r="I104" s="10"/>
      <c r="J104" s="12">
        <v>2021</v>
      </c>
      <c r="K104" s="10"/>
      <c r="L104" s="10"/>
      <c r="M104" s="12">
        <v>2020</v>
      </c>
      <c r="N104" s="10"/>
      <c r="O104" s="10"/>
      <c r="P104" s="12">
        <v>2019</v>
      </c>
    </row>
    <row r="105" spans="1:16" s="11" customFormat="1" x14ac:dyDescent="0.25">
      <c r="A105" s="13"/>
      <c r="B105" s="36"/>
      <c r="C105" s="36"/>
      <c r="D105" s="36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</sheetData>
  <mergeCells count="6">
    <mergeCell ref="N1:P1"/>
    <mergeCell ref="B1:D1"/>
    <mergeCell ref="B29:D29"/>
    <mergeCell ref="E1:G1"/>
    <mergeCell ref="H1:J1"/>
    <mergeCell ref="K1:M1"/>
  </mergeCells>
  <phoneticPr fontId="3" type="noConversion"/>
  <printOptions gridLines="1"/>
  <pageMargins left="0" right="0" top="1" bottom="1" header="0.5" footer="0.5"/>
  <pageSetup orientation="portrait" r:id="rId1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2019-2023</vt:lpstr>
      <vt:lpstr>Turnover Rate Chart</vt:lpstr>
      <vt:lpstr>'Turnover Rate,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Trott, Barry (LVA)</cp:lastModifiedBy>
  <cp:lastPrinted>2023-08-29T12:58:18Z</cp:lastPrinted>
  <dcterms:created xsi:type="dcterms:W3CDTF">2015-07-20T14:14:56Z</dcterms:created>
  <dcterms:modified xsi:type="dcterms:W3CDTF">2025-04-28T14:57:51Z</dcterms:modified>
</cp:coreProperties>
</file>